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ra.supakova\Desktop\nase jadro\001 B2\Príloha č. 1 Výzvy - formulár ŽoPr\"/>
    </mc:Choice>
  </mc:AlternateContent>
  <bookViews>
    <workbookView xWindow="-120" yWindow="-120" windowWidth="20730" windowHeight="11160" activeTab="2"/>
  </bookViews>
  <sheets>
    <sheet name="Inštrukcia pre MAS" sheetId="30" r:id="rId1"/>
    <sheet name="Oblasť podpory A" sheetId="25" r:id="rId2"/>
    <sheet name="Oblasť podpory B" sheetId="28" r:id="rId3"/>
    <sheet name="Oblasť podpory C" sheetId="29" r:id="rId4"/>
    <sheet name="Oblasť podpory D" sheetId="31" r:id="rId5"/>
    <sheet name="Oblasť podpory E" sheetId="34" r:id="rId6"/>
    <sheet name="Oblasť podpory F" sheetId="32" r:id="rId7"/>
    <sheet name="Zdroj" sheetId="26" state="hidden" r:id="rId8"/>
    <sheet name="Hárok2" sheetId="17" state="hidden" r:id="rId9"/>
    <sheet name="Hárok3" sheetId="18" state="hidden" r:id="rId10"/>
  </sheets>
  <definedNames>
    <definedName name="_xlnm.Print_Area" localSheetId="0">'Inštrukcia pre MAS'!$B$2:$P$14</definedName>
    <definedName name="_xlnm.Print_Area" localSheetId="1">'Oblasť podpory A'!$A$1:$L$45</definedName>
    <definedName name="_xlnm.Print_Area" localSheetId="2">'Oblasť podpory B'!$A$1:$L$68</definedName>
    <definedName name="_xlnm.Print_Area" localSheetId="3">'Oblasť podpory C'!$A$1:$L$56</definedName>
    <definedName name="_xlnm.Print_Area" localSheetId="4">'Oblasť podpory D'!$A$1:$L$56</definedName>
    <definedName name="_xlnm.Print_Area" localSheetId="5">'Oblasť podpory E'!$A$1:$L$45</definedName>
    <definedName name="_xlnm.Print_Area" localSheetId="6">'Oblasť podpory F'!$A$1:$L$56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4" l="1"/>
  <c r="J13" i="34" s="1"/>
  <c r="F24" i="34"/>
  <c r="G24" i="34" s="1"/>
  <c r="I24" i="34" s="1"/>
  <c r="F23" i="34"/>
  <c r="G23" i="34" s="1"/>
  <c r="I23" i="34" s="1"/>
  <c r="F22" i="34"/>
  <c r="G22" i="34" s="1"/>
  <c r="I22" i="34" s="1"/>
  <c r="F21" i="34"/>
  <c r="G21" i="34" s="1"/>
  <c r="I21" i="34" s="1"/>
  <c r="G20" i="34"/>
  <c r="I20" i="34" s="1"/>
  <c r="F20" i="34"/>
  <c r="F19" i="34"/>
  <c r="H37" i="32"/>
  <c r="F36" i="32"/>
  <c r="G36" i="32" s="1"/>
  <c r="I36" i="32" s="1"/>
  <c r="F35" i="32"/>
  <c r="G35" i="32" s="1"/>
  <c r="I35" i="32" s="1"/>
  <c r="F34" i="32"/>
  <c r="G34" i="32" s="1"/>
  <c r="I34" i="32" s="1"/>
  <c r="F33" i="32"/>
  <c r="G33" i="32" s="1"/>
  <c r="I33" i="32" s="1"/>
  <c r="F32" i="32"/>
  <c r="G32" i="32" s="1"/>
  <c r="I32" i="32" s="1"/>
  <c r="F31" i="32"/>
  <c r="G31" i="32" s="1"/>
  <c r="H25" i="32"/>
  <c r="F24" i="32"/>
  <c r="G24" i="32" s="1"/>
  <c r="I24" i="32" s="1"/>
  <c r="F23" i="32"/>
  <c r="G23" i="32" s="1"/>
  <c r="I23" i="32" s="1"/>
  <c r="F22" i="32"/>
  <c r="G22" i="32" s="1"/>
  <c r="I22" i="32" s="1"/>
  <c r="F21" i="32"/>
  <c r="G21" i="32" s="1"/>
  <c r="I21" i="32" s="1"/>
  <c r="F20" i="32"/>
  <c r="G20" i="32" s="1"/>
  <c r="I20" i="32" s="1"/>
  <c r="F19" i="32"/>
  <c r="H37" i="31"/>
  <c r="F36" i="31"/>
  <c r="G36" i="31" s="1"/>
  <c r="I36" i="31" s="1"/>
  <c r="F35" i="31"/>
  <c r="G35" i="31" s="1"/>
  <c r="I35" i="31" s="1"/>
  <c r="F34" i="31"/>
  <c r="G34" i="31" s="1"/>
  <c r="I34" i="31" s="1"/>
  <c r="F33" i="31"/>
  <c r="G33" i="31" s="1"/>
  <c r="I33" i="31" s="1"/>
  <c r="F32" i="31"/>
  <c r="G32" i="31" s="1"/>
  <c r="I32" i="31" s="1"/>
  <c r="F31" i="31"/>
  <c r="G31" i="31" s="1"/>
  <c r="H25" i="31"/>
  <c r="F24" i="31"/>
  <c r="G24" i="31" s="1"/>
  <c r="I24" i="31" s="1"/>
  <c r="F23" i="31"/>
  <c r="G23" i="31" s="1"/>
  <c r="I23" i="31" s="1"/>
  <c r="F22" i="31"/>
  <c r="G22" i="31" s="1"/>
  <c r="I22" i="31" s="1"/>
  <c r="F21" i="31"/>
  <c r="G21" i="31" s="1"/>
  <c r="I21" i="31" s="1"/>
  <c r="F20" i="31"/>
  <c r="G20" i="31" s="1"/>
  <c r="I20" i="31" s="1"/>
  <c r="F19" i="31"/>
  <c r="H37" i="29"/>
  <c r="F36" i="29"/>
  <c r="G36" i="29" s="1"/>
  <c r="I36" i="29" s="1"/>
  <c r="F35" i="29"/>
  <c r="G35" i="29" s="1"/>
  <c r="I35" i="29" s="1"/>
  <c r="F34" i="29"/>
  <c r="G34" i="29" s="1"/>
  <c r="I34" i="29" s="1"/>
  <c r="F33" i="29"/>
  <c r="G33" i="29" s="1"/>
  <c r="I33" i="29" s="1"/>
  <c r="F32" i="29"/>
  <c r="G32" i="29" s="1"/>
  <c r="I32" i="29" s="1"/>
  <c r="F31" i="29"/>
  <c r="H25" i="29"/>
  <c r="F24" i="29"/>
  <c r="G24" i="29" s="1"/>
  <c r="I24" i="29" s="1"/>
  <c r="F23" i="29"/>
  <c r="G23" i="29" s="1"/>
  <c r="I23" i="29" s="1"/>
  <c r="F22" i="29"/>
  <c r="G22" i="29" s="1"/>
  <c r="I22" i="29" s="1"/>
  <c r="F21" i="29"/>
  <c r="G21" i="29" s="1"/>
  <c r="I21" i="29" s="1"/>
  <c r="F20" i="29"/>
  <c r="G20" i="29" s="1"/>
  <c r="I20" i="29" s="1"/>
  <c r="F19" i="29"/>
  <c r="G19" i="29" s="1"/>
  <c r="H50" i="28"/>
  <c r="F49" i="28"/>
  <c r="G49" i="28" s="1"/>
  <c r="I49" i="28" s="1"/>
  <c r="F48" i="28"/>
  <c r="G48" i="28" s="1"/>
  <c r="I48" i="28" s="1"/>
  <c r="F47" i="28"/>
  <c r="G47" i="28" s="1"/>
  <c r="I47" i="28" s="1"/>
  <c r="F46" i="28"/>
  <c r="G46" i="28" s="1"/>
  <c r="I46" i="28" s="1"/>
  <c r="F45" i="28"/>
  <c r="G45" i="28" s="1"/>
  <c r="I45" i="28" s="1"/>
  <c r="F44" i="28"/>
  <c r="G44" i="28" s="1"/>
  <c r="H38" i="28"/>
  <c r="F37" i="28"/>
  <c r="G37" i="28" s="1"/>
  <c r="I37" i="28" s="1"/>
  <c r="F36" i="28"/>
  <c r="G36" i="28" s="1"/>
  <c r="I36" i="28" s="1"/>
  <c r="F35" i="28"/>
  <c r="G35" i="28" s="1"/>
  <c r="I35" i="28" s="1"/>
  <c r="F34" i="28"/>
  <c r="G34" i="28" s="1"/>
  <c r="I34" i="28" s="1"/>
  <c r="F33" i="28"/>
  <c r="G33" i="28" s="1"/>
  <c r="I33" i="28" s="1"/>
  <c r="F32" i="28"/>
  <c r="G32" i="28" s="1"/>
  <c r="H26" i="28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F20" i="28"/>
  <c r="G20" i="28" s="1"/>
  <c r="F25" i="32" l="1"/>
  <c r="F25" i="34"/>
  <c r="H13" i="29"/>
  <c r="F37" i="29"/>
  <c r="J13" i="29"/>
  <c r="J13" i="28"/>
  <c r="G21" i="28"/>
  <c r="I21" i="28" s="1"/>
  <c r="H13" i="28"/>
  <c r="H13" i="34"/>
  <c r="G19" i="34"/>
  <c r="G37" i="32"/>
  <c r="I31" i="32"/>
  <c r="I37" i="32" s="1"/>
  <c r="F37" i="32"/>
  <c r="H13" i="32"/>
  <c r="G19" i="32"/>
  <c r="J13" i="32"/>
  <c r="F25" i="31"/>
  <c r="G37" i="31"/>
  <c r="I31" i="31"/>
  <c r="I37" i="31" s="1"/>
  <c r="F37" i="31"/>
  <c r="H13" i="31"/>
  <c r="G19" i="31"/>
  <c r="J13" i="31"/>
  <c r="G25" i="29"/>
  <c r="I19" i="29"/>
  <c r="I25" i="29" s="1"/>
  <c r="F25" i="29"/>
  <c r="G31" i="29"/>
  <c r="G50" i="28"/>
  <c r="I44" i="28"/>
  <c r="I50" i="28" s="1"/>
  <c r="F50" i="28"/>
  <c r="G38" i="28"/>
  <c r="I32" i="28"/>
  <c r="I38" i="28" s="1"/>
  <c r="F38" i="28"/>
  <c r="I20" i="28"/>
  <c r="F26" i="28"/>
  <c r="G26" i="28" l="1"/>
  <c r="I26" i="28"/>
  <c r="L13" i="28" s="1"/>
  <c r="G25" i="34"/>
  <c r="I19" i="34"/>
  <c r="I25" i="34" s="1"/>
  <c r="L13" i="34" s="1"/>
  <c r="G25" i="32"/>
  <c r="I19" i="32"/>
  <c r="I25" i="32" s="1"/>
  <c r="L13" i="32" s="1"/>
  <c r="G25" i="31"/>
  <c r="I19" i="31"/>
  <c r="I25" i="31" s="1"/>
  <c r="L13" i="31" s="1"/>
  <c r="I31" i="29"/>
  <c r="I37" i="29" s="1"/>
  <c r="L13" i="29" s="1"/>
  <c r="G37" i="29"/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<sst xmlns="http://schemas.openxmlformats.org/spreadsheetml/2006/main" count="690" uniqueCount="124">
  <si>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</si>
  <si>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</si>
  <si>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</si>
  <si>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</si>
  <si>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</si>
  <si>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</si>
  <si>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</si>
  <si>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</si>
  <si>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</si>
  <si>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</si>
  <si>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</si>
  <si>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</si>
  <si>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</si>
  <si>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</si>
  <si>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</si>
  <si>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</si>
  <si>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</si>
  <si>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</si>
  <si>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</si>
  <si>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</si>
  <si>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</si>
  <si>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</si>
  <si>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</si>
  <si>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</si>
  <si>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</si>
  <si>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</si>
  <si>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</si>
  <si>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</si>
  <si>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</si>
  <si>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</si>
  <si>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</si>
  <si>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</si>
  <si>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</si>
  <si>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</si>
  <si>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</si>
  <si>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</si>
  <si>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</si>
  <si>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</si>
  <si>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</si>
  <si>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</si>
  <si>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</si>
  <si>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</si>
  <si>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</si>
  <si>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</si>
  <si>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</si>
  <si>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</si>
  <si>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</si>
  <si>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</si>
  <si>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</si>
  <si>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</si>
  <si>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</si>
  <si>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</si>
  <si>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</si>
  <si>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</si>
  <si>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</si>
  <si>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</si>
  <si>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</si>
  <si>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</si>
  <si>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</si>
  <si>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</si>
  <si>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</si>
  <si>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</si>
  <si>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</si>
  <si>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</si>
  <si>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</si>
  <si>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</si>
  <si>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</si>
  <si>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</si>
  <si>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</si>
  <si>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</si>
  <si>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</si>
  <si>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</si>
  <si>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</si>
  <si>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</si>
  <si>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</si>
  <si>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</si>
  <si>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</si>
  <si>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</si>
  <si>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</si>
  <si>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</si>
  <si>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</si>
  <si>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</si>
  <si>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</si>
  <si>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</si>
  <si>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</si>
  <si>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</si>
  <si>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</si>
  <si>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</si>
  <si>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</si>
  <si>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</si>
  <si>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</si>
  <si>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</si>
  <si>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</si>
  <si>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</si>
  <si>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</si>
  <si>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</si>
  <si>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</si>
  <si>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</si>
  <si>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</si>
  <si>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</si>
  <si>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</si>
  <si>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</si>
  <si>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Inštrukcia pre MAS:</t>
  </si>
  <si>
    <t xml:space="preserve">1. MAS upraví rozpočet projektu podľa podmienok výzvy, t.j. najmä odstráni tie hárky excelu, ktoré obahuj rozpočet pre tie oblasti podpory, ktoré sa v rámci výzvy nepodporujú.
2. MAS v rámci jednolivých hárkov odstráni tie rozpočty (tabuľky), ktoré sa týkajú hlavných aktivít, ktoré sa výzvou nepodporujú.
3. Odstránenie hlavných aktivít v rámci jednotlivých hárkov vyvolá potrebu úpravy vzorca v bunkách H13, J13 a L13 z dôvodu odkazu vzorca na bunky,  ktoré po vymazaní už neexistujú.
4. MAS vymaže aj hárok "Inštrukcia pre MAS".
V prípade nejasností kontaktuje MAS projektového manažéra na RO pre IROP.
</t>
  </si>
  <si>
    <t>Hlavná aktivita: E1 Trhové priestory</t>
  </si>
  <si>
    <t>Hlavná aktivita: F1 Verejný vodovod</t>
  </si>
  <si>
    <t>Hlavná aktivita: F2 Verejná kanalizácia</t>
  </si>
  <si>
    <t>Hlavná aktivita: D1 Učebne základných škôl</t>
  </si>
  <si>
    <t>Hlavná aktivita: D2 Skvalitnenie a rozšírenie kapacít predškolských zariadení</t>
  </si>
  <si>
    <t>Hlavná aktivita: B1 Investície do cyklistických trás a súvisiacej podpornej infraštruktúry</t>
  </si>
  <si>
    <t>Hlavná aktivita: B2 Zvyšovanie bezpečnosti a dostupnosti sídiel</t>
  </si>
  <si>
    <t>Hlavná aktivita: B3 Nákup vozdiel spoločnej dopravy osôb</t>
  </si>
  <si>
    <t>029 - Ostatný dlhodobý hmotný  majetok vo výške obstarávacej ceny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</si>
  <si>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</si>
  <si>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</si>
  <si>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 7 ŽoPr - rozpočet projektu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</si>
  <si>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</si>
  <si>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</si>
  <si>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</si>
  <si>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</si>
  <si>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r>
      <t>Hlavná aktivita: C1</t>
    </r>
    <r>
      <rPr>
        <b/>
        <sz val="10"/>
        <color rgb="FFFF0000"/>
        <rFont val="Arial"/>
        <family val="2"/>
        <charset val="238"/>
      </rPr>
      <t xml:space="preserve"> Komunitné</t>
    </r>
    <r>
      <rPr>
        <b/>
        <sz val="10"/>
        <rFont val="Arial"/>
        <family val="2"/>
        <charset val="238"/>
      </rPr>
      <t xml:space="preserve"> sociálne služby</t>
    </r>
  </si>
  <si>
    <r>
      <t xml:space="preserve">Hlavná aktivita: C2 </t>
    </r>
    <r>
      <rPr>
        <b/>
        <strike/>
        <sz val="10"/>
        <color rgb="FFFF0000"/>
        <rFont val="Arial"/>
        <family val="2"/>
        <charset val="238"/>
      </rPr>
      <t>Komunitné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Terénne a ambulantné</t>
    </r>
    <r>
      <rPr>
        <b/>
        <sz val="10"/>
        <rFont val="Arial"/>
        <family val="2"/>
        <charset val="238"/>
      </rPr>
      <t xml:space="preserve"> služby</t>
    </r>
  </si>
  <si>
    <t>023 - Dopravné prostriedky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</si>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</sst>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trike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49" fontId="10" fillId="0" borderId="0" xfId="0" applyNumberFormat="1" applyFont="1" applyProtection="1"/>
    <xf numFmtId="49" fontId="0" fillId="0" borderId="0" xfId="0" applyNumberFormat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2" borderId="0" xfId="0" applyFill="1" applyAlignment="1">
      <alignment horizontal="center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0" fillId="2" borderId="0" xfId="0" applyFill="1" applyAlignment="1" applyProtection="1">
      <alignment horizontal="right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</cellXfs>
  <cellStyles count="2">
    <cellStyle name="Normálna" xfId="0" builtinId="0"/>
    <cellStyle name="Normálna 2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20485" name="Zaoblený obdĺžnik 15">
          <a:extLst>
            <a:ext uri="{FF2B5EF4-FFF2-40B4-BE49-F238E27FC236}">
              <a16:creationId xmlns:a16="http://schemas.microsoft.com/office/drawing/2014/main" id="{00000000-0008-0000-0100-0000055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5113" cy="874567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58587" y="157161"/>
          <a:ext cx="2205038" cy="938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715612</xdr:colOff>
      <xdr:row>5</xdr:row>
      <xdr:rowOff>139163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715612</xdr:colOff>
      <xdr:row>5</xdr:row>
      <xdr:rowOff>139163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11038" cy="944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"/>
  <sheetViews>
    <sheetView view="pageBreakPreview" zoomScaleNormal="100" zoomScaleSheetLayoutView="100" workbookViewId="0"/>
  </sheetViews>
  <sheetFormatPr defaultRowHeight="15" x14ac:dyDescent="0.25"/>
  <sheetData>
    <row r="2" spans="2:16" x14ac:dyDescent="0.25">
      <c r="B2" s="146" t="s">
        <v>102</v>
      </c>
      <c r="C2" s="14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x14ac:dyDescent="0.25">
      <c r="B4" s="144" t="s">
        <v>103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2:16" x14ac:dyDescent="0.25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2:16" x14ac:dyDescent="0.2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2:16" x14ac:dyDescent="0.2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2:16" x14ac:dyDescent="0.25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2:16" x14ac:dyDescent="0.25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2:16" x14ac:dyDescent="0.25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2:16" x14ac:dyDescent="0.25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2:16" x14ac:dyDescent="0.25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2:16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2:16" x14ac:dyDescent="0.25"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</sheetData>
  <mergeCells count="2">
    <mergeCell ref="B4:P14"/>
    <mergeCell ref="B2:C2"/>
  </mergeCell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view="pageBreakPreview" zoomScale="85" zoomScaleNormal="55" zoomScaleSheetLayoutView="85" zoomScalePageLayoutView="80" workbookViewId="0">
      <selection activeCell="S24" sqref="S24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62" t="s">
        <v>123</v>
      </c>
      <c r="L1" s="162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117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118</v>
      </c>
      <c r="P5" s="9"/>
      <c r="Q5" s="9"/>
      <c r="R5" s="9"/>
      <c r="S5" s="9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9"/>
      <c r="N6" s="9"/>
      <c r="O6" t="s">
        <v>119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1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69" t="s">
        <v>27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69" t="s">
        <v>31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69" t="s">
        <v>32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1"/>
      <c r="M12" s="9"/>
      <c r="N12" s="9"/>
      <c r="O12" t="s">
        <v>60</v>
      </c>
      <c r="P12" s="9"/>
      <c r="Q12" s="9"/>
      <c r="R12" s="9"/>
      <c r="S12" s="9"/>
    </row>
    <row r="13" spans="1:19" ht="37.5" customHeight="1" thickBot="1" x14ac:dyDescent="0.3">
      <c r="A13" s="20" t="s">
        <v>61</v>
      </c>
      <c r="B13" s="65">
        <v>0.5</v>
      </c>
      <c r="C13" s="64" t="s">
        <v>18</v>
      </c>
      <c r="D13" s="65">
        <v>0.5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66" t="s">
        <v>101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75" t="s">
        <v>71</v>
      </c>
      <c r="B25" s="176"/>
      <c r="C25" s="176"/>
      <c r="D25" s="176"/>
      <c r="E25" s="177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63" t="s">
        <v>89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5"/>
    </row>
    <row r="30" spans="1:19" x14ac:dyDescent="0.25">
      <c r="A30" s="159" t="s">
        <v>74</v>
      </c>
      <c r="B30" s="178" t="s">
        <v>72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80"/>
    </row>
    <row r="31" spans="1:19" x14ac:dyDescent="0.25">
      <c r="A31" s="159"/>
      <c r="B31" s="147" t="s">
        <v>77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9"/>
    </row>
    <row r="32" spans="1:19" x14ac:dyDescent="0.25">
      <c r="A32" s="159"/>
      <c r="B32" s="147" t="s">
        <v>99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9"/>
    </row>
    <row r="33" spans="1:13" x14ac:dyDescent="0.25">
      <c r="A33" s="160"/>
      <c r="B33" s="147" t="s">
        <v>100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spans="1:13" ht="30" x14ac:dyDescent="0.25">
      <c r="A34" s="76" t="s">
        <v>75</v>
      </c>
      <c r="B34" s="153" t="s">
        <v>73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5"/>
    </row>
    <row r="35" spans="1:13" ht="60" customHeight="1" x14ac:dyDescent="0.25">
      <c r="A35" s="76" t="s">
        <v>76</v>
      </c>
      <c r="B35" s="147" t="s">
        <v>113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9"/>
    </row>
    <row r="36" spans="1:13" ht="30" x14ac:dyDescent="0.25">
      <c r="A36" s="76" t="s">
        <v>78</v>
      </c>
      <c r="B36" s="147" t="s">
        <v>79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9"/>
    </row>
    <row r="37" spans="1:13" ht="30" x14ac:dyDescent="0.25">
      <c r="A37" s="76" t="s">
        <v>80</v>
      </c>
      <c r="B37" s="147" t="s">
        <v>95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9"/>
    </row>
    <row r="38" spans="1:13" ht="30" x14ac:dyDescent="0.25">
      <c r="A38" s="76" t="s">
        <v>87</v>
      </c>
      <c r="B38" s="147" t="s">
        <v>81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9"/>
    </row>
    <row r="39" spans="1:13" ht="30" x14ac:dyDescent="0.25">
      <c r="A39" s="76" t="s">
        <v>86</v>
      </c>
      <c r="B39" s="147" t="s">
        <v>82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9"/>
    </row>
    <row r="40" spans="1:13" ht="30" x14ac:dyDescent="0.25">
      <c r="A40" s="76" t="s">
        <v>85</v>
      </c>
      <c r="B40" s="147" t="s">
        <v>83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9"/>
      <c r="M40" s="21"/>
    </row>
    <row r="41" spans="1:13" ht="59.25" customHeight="1" x14ac:dyDescent="0.25">
      <c r="A41" s="76" t="s">
        <v>84</v>
      </c>
      <c r="B41" s="147" t="s">
        <v>114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9"/>
      <c r="M41" s="22"/>
    </row>
    <row r="42" spans="1:13" ht="30" x14ac:dyDescent="0.25">
      <c r="A42" s="76" t="s">
        <v>90</v>
      </c>
      <c r="B42" s="147" t="s">
        <v>91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  <c r="M42" s="22"/>
    </row>
    <row r="43" spans="1:13" ht="30" x14ac:dyDescent="0.25">
      <c r="A43" s="76" t="s">
        <v>92</v>
      </c>
      <c r="B43" s="147" t="s">
        <v>93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9"/>
      <c r="M43" s="21"/>
    </row>
    <row r="44" spans="1:13" ht="300.75" customHeight="1" x14ac:dyDescent="0.25">
      <c r="A44" s="76" t="s">
        <v>96</v>
      </c>
      <c r="B44" s="156" t="s">
        <v>116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8"/>
    </row>
    <row r="45" spans="1:13" ht="45" x14ac:dyDescent="0.25">
      <c r="A45" s="76" t="s">
        <v>97</v>
      </c>
      <c r="B45" s="150" t="s">
        <v>98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2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52" priority="10" stopIfTrue="1" operator="greaterThan">
      <formula>$G19</formula>
    </cfRule>
  </conditionalFormatting>
  <conditionalFormatting sqref="H25">
    <cfRule type="cellIs" dxfId="51" priority="9" stopIfTrue="1" operator="greaterThan">
      <formula>$G25</formula>
    </cfRule>
  </conditionalFormatting>
  <conditionalFormatting sqref="H22:H24">
    <cfRule type="cellIs" dxfId="50" priority="7" stopIfTrue="1" operator="greaterThan">
      <formula>$G22</formula>
    </cfRule>
  </conditionalFormatting>
  <conditionalFormatting sqref="B13">
    <cfRule type="expression" dxfId="49" priority="4">
      <formula>$B$13=""</formula>
    </cfRule>
  </conditionalFormatting>
  <conditionalFormatting sqref="D13">
    <cfRule type="expression" dxfId="48" priority="3">
      <formula>$D$13=""</formula>
    </cfRule>
  </conditionalFormatting>
  <conditionalFormatting sqref="F13">
    <cfRule type="expression" dxfId="47" priority="2">
      <formula>$F$13=""</formula>
    </cfRule>
  </conditionalFormatting>
  <conditionalFormatting sqref="I19:I25">
    <cfRule type="cellIs" dxfId="46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type="list" allowBlank="1" showErrorMessage="1" prompt="_x000a_" sqref="B19:B24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21"/>
  <sheetViews>
    <sheetView tabSelected="1" view="pageBreakPreview" zoomScale="85" zoomScaleNormal="55" zoomScaleSheetLayoutView="85" zoomScalePageLayoutView="80" workbookViewId="0">
      <selection activeCell="B10" sqref="B10:L10"/>
    </sheetView>
  </sheetViews>
  <sheetFormatPr defaultRowHeight="15" x14ac:dyDescent="0.25"/>
  <cols>
    <col min="1" max="1" width="29.5703125" style="4" customWidth="1"/>
    <col min="2" max="2" width="16.85546875" style="4" customWidth="1"/>
    <col min="3" max="3" width="20.42578125" style="5" customWidth="1"/>
    <col min="4" max="4" width="12.85546875" style="6" customWidth="1"/>
    <col min="5" max="8" width="20.7109375" style="6" customWidth="1"/>
    <col min="9" max="9" width="33.28515625" style="6" customWidth="1"/>
    <col min="10" max="10" width="30.7109375" style="4" customWidth="1"/>
    <col min="11" max="11" width="28" style="4" customWidth="1"/>
    <col min="12" max="12" width="28.140625" style="4" customWidth="1"/>
    <col min="13" max="13" width="10.5703125" style="4" customWidth="1"/>
    <col min="14" max="14" width="9.140625" style="4" customWidth="1"/>
    <col min="15" max="15" width="9.140625" style="4" hidden="1" customWidth="1"/>
    <col min="16" max="33" width="9.140625" style="4" customWidth="1"/>
    <col min="34" max="16384" width="9.140625" style="4"/>
  </cols>
  <sheetData>
    <row r="1" spans="1:19" x14ac:dyDescent="0.25">
      <c r="A1" s="43"/>
      <c r="B1" s="43"/>
      <c r="C1" s="94"/>
      <c r="D1" s="45"/>
      <c r="E1" s="45"/>
      <c r="F1" s="45"/>
      <c r="G1" s="45"/>
      <c r="H1" s="45"/>
      <c r="I1" s="45"/>
      <c r="J1" s="43"/>
      <c r="K1" s="189" t="s">
        <v>123</v>
      </c>
      <c r="L1" s="189"/>
    </row>
    <row r="2" spans="1:19" x14ac:dyDescent="0.25">
      <c r="A2" s="43"/>
      <c r="B2" s="43"/>
      <c r="C2" s="94"/>
      <c r="D2" s="45"/>
      <c r="E2" s="45"/>
      <c r="F2" s="45"/>
      <c r="G2" s="45"/>
      <c r="H2" s="45"/>
      <c r="I2" s="45"/>
      <c r="J2" s="43"/>
      <c r="K2" s="43"/>
      <c r="L2" s="43"/>
      <c r="O2" s="95" t="s">
        <v>55</v>
      </c>
    </row>
    <row r="3" spans="1:19" ht="15.75" x14ac:dyDescent="0.25">
      <c r="A3" s="43"/>
      <c r="B3" s="43"/>
      <c r="C3" s="43"/>
      <c r="D3" s="45"/>
      <c r="E3" s="45"/>
      <c r="F3" s="46"/>
      <c r="G3" s="45"/>
      <c r="H3" s="96"/>
      <c r="I3" s="45"/>
      <c r="J3" s="43"/>
      <c r="K3" s="43"/>
      <c r="L3" s="48"/>
      <c r="M3" s="8"/>
      <c r="N3" s="8"/>
      <c r="O3" s="4" t="s">
        <v>51</v>
      </c>
      <c r="P3" s="8"/>
      <c r="Q3" s="8"/>
      <c r="R3" s="8"/>
      <c r="S3" s="8"/>
    </row>
    <row r="4" spans="1:19" x14ac:dyDescent="0.25">
      <c r="A4" s="43"/>
      <c r="B4" s="43"/>
      <c r="C4" s="43"/>
      <c r="D4" s="45"/>
      <c r="E4" s="45"/>
      <c r="F4" s="46"/>
      <c r="G4" s="45"/>
      <c r="H4" s="45"/>
      <c r="I4" s="45"/>
      <c r="J4" s="43"/>
      <c r="K4" s="43"/>
      <c r="L4" s="48"/>
      <c r="M4" s="8"/>
      <c r="N4" s="8"/>
      <c r="O4" s="4" t="s">
        <v>49</v>
      </c>
      <c r="P4" s="8"/>
      <c r="Q4" s="8"/>
      <c r="R4" s="8"/>
      <c r="S4" s="8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8"/>
      <c r="O5" s="4" t="s">
        <v>50</v>
      </c>
      <c r="P5" s="8"/>
      <c r="Q5" s="8"/>
      <c r="R5" s="8"/>
      <c r="S5" s="8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8"/>
      <c r="N6" s="8"/>
      <c r="O6" t="s">
        <v>112</v>
      </c>
      <c r="P6" s="8"/>
      <c r="Q6" s="8"/>
      <c r="R6" s="8"/>
      <c r="S6" s="8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8"/>
      <c r="N7" s="8"/>
      <c r="O7" s="4" t="s">
        <v>122</v>
      </c>
      <c r="P7" s="8"/>
      <c r="Q7" s="8"/>
      <c r="R7" s="8"/>
      <c r="S7" s="8"/>
    </row>
    <row r="8" spans="1:19" ht="20.25" customHeight="1" x14ac:dyDescent="0.25">
      <c r="A8" s="52" t="s">
        <v>0</v>
      </c>
      <c r="B8" s="190"/>
      <c r="C8" s="191"/>
      <c r="D8" s="191"/>
      <c r="E8" s="191"/>
      <c r="F8" s="191"/>
      <c r="G8" s="191"/>
      <c r="H8" s="191"/>
      <c r="I8" s="191"/>
      <c r="J8" s="191"/>
      <c r="K8" s="191"/>
      <c r="L8" s="192"/>
      <c r="M8" s="8"/>
      <c r="N8" s="8"/>
      <c r="P8" s="8"/>
      <c r="Q8" s="8"/>
      <c r="R8" s="8"/>
      <c r="S8" s="8"/>
    </row>
    <row r="9" spans="1:19" ht="21.75" customHeight="1" x14ac:dyDescent="0.25">
      <c r="A9" s="53" t="s">
        <v>1</v>
      </c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3"/>
      <c r="M9" s="8"/>
      <c r="N9" s="8"/>
      <c r="P9" s="8"/>
      <c r="Q9" s="8"/>
      <c r="R9" s="8"/>
      <c r="S9" s="8"/>
    </row>
    <row r="10" spans="1:19" ht="20.25" customHeight="1" x14ac:dyDescent="0.25">
      <c r="A10" s="53" t="s">
        <v>5</v>
      </c>
      <c r="B10" s="181" t="s">
        <v>27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3"/>
      <c r="M10" s="8"/>
      <c r="N10" s="8"/>
      <c r="O10" s="95" t="s">
        <v>23</v>
      </c>
      <c r="P10" s="8"/>
      <c r="Q10" s="8"/>
      <c r="R10" s="8"/>
      <c r="S10" s="8"/>
    </row>
    <row r="11" spans="1:19" ht="37.5" customHeight="1" x14ac:dyDescent="0.25">
      <c r="A11" s="54" t="s">
        <v>26</v>
      </c>
      <c r="B11" s="181" t="s">
        <v>28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3"/>
      <c r="M11" s="8"/>
      <c r="N11" s="8"/>
      <c r="O11" s="4" t="s">
        <v>60</v>
      </c>
      <c r="P11" s="8"/>
      <c r="Q11" s="8"/>
      <c r="R11" s="8"/>
      <c r="S11" s="8"/>
    </row>
    <row r="12" spans="1:19" ht="37.5" customHeight="1" thickBot="1" x14ac:dyDescent="0.3">
      <c r="A12" s="54" t="s">
        <v>63</v>
      </c>
      <c r="B12" s="181" t="s">
        <v>33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3"/>
      <c r="M12" s="8"/>
      <c r="N12" s="8"/>
      <c r="O12" s="4" t="s">
        <v>59</v>
      </c>
      <c r="P12" s="8"/>
      <c r="Q12" s="8"/>
      <c r="R12" s="8"/>
      <c r="S12" s="8"/>
    </row>
    <row r="13" spans="1:19" ht="37.5" customHeight="1" thickBot="1" x14ac:dyDescent="0.3">
      <c r="A13" s="20" t="s">
        <v>61</v>
      </c>
      <c r="B13" s="97">
        <v>0.95</v>
      </c>
      <c r="C13" s="64" t="s">
        <v>18</v>
      </c>
      <c r="D13" s="97">
        <v>0.05</v>
      </c>
      <c r="E13" s="55" t="s">
        <v>68</v>
      </c>
      <c r="F13" s="98" t="s">
        <v>16</v>
      </c>
      <c r="G13" s="55" t="s">
        <v>62</v>
      </c>
      <c r="H13" s="99">
        <f>(H26+H38+H50)*$B$13</f>
        <v>0</v>
      </c>
      <c r="I13" s="55" t="s">
        <v>65</v>
      </c>
      <c r="J13" s="99">
        <f>(H26+H38+H50)*$D$13</f>
        <v>0</v>
      </c>
      <c r="K13" s="55" t="s">
        <v>66</v>
      </c>
      <c r="L13" s="100">
        <f>(H26+I26+H38+I38+H50+I50)-H13</f>
        <v>0</v>
      </c>
      <c r="M13" s="8"/>
      <c r="N13" s="8"/>
      <c r="O13" s="4" t="s">
        <v>29</v>
      </c>
      <c r="P13" s="8"/>
      <c r="Q13" s="8"/>
      <c r="R13" s="8"/>
      <c r="S13" s="8"/>
    </row>
    <row r="14" spans="1:19" s="101" customFormat="1" x14ac:dyDescent="0.25">
      <c r="A14" s="43"/>
      <c r="B14" s="77"/>
      <c r="C14" s="78"/>
      <c r="D14" s="45"/>
      <c r="E14" s="45"/>
      <c r="F14" s="77"/>
      <c r="G14" s="45"/>
      <c r="H14" s="45"/>
      <c r="I14" s="79"/>
      <c r="J14" s="80"/>
      <c r="K14" s="43"/>
      <c r="L14" s="48"/>
      <c r="M14" s="8"/>
      <c r="N14" s="8"/>
      <c r="O14" s="4"/>
      <c r="P14" s="8"/>
      <c r="Q14" s="8"/>
      <c r="R14" s="8"/>
      <c r="S14" s="8"/>
    </row>
    <row r="15" spans="1:19" s="101" customFormat="1" x14ac:dyDescent="0.25">
      <c r="A15" s="43"/>
      <c r="B15" s="77"/>
      <c r="C15" s="78"/>
      <c r="D15" s="45"/>
      <c r="E15" s="45"/>
      <c r="F15" s="77"/>
      <c r="G15" s="45"/>
      <c r="H15" s="45"/>
      <c r="I15" s="79"/>
      <c r="J15" s="80"/>
      <c r="K15" s="43"/>
      <c r="L15" s="48"/>
      <c r="M15" s="8"/>
      <c r="N15" s="8"/>
      <c r="O15" s="4"/>
      <c r="P15" s="8"/>
      <c r="Q15" s="8"/>
      <c r="R15" s="8"/>
      <c r="S15" s="8"/>
    </row>
    <row r="16" spans="1:19" ht="15.75" thickBot="1" x14ac:dyDescent="0.3">
      <c r="A16" s="43"/>
      <c r="B16" s="102"/>
      <c r="C16" s="103"/>
      <c r="D16" s="46"/>
      <c r="E16" s="46"/>
      <c r="F16" s="104"/>
      <c r="G16" s="45"/>
      <c r="H16" s="45"/>
      <c r="I16" s="45"/>
      <c r="J16" s="105"/>
      <c r="K16" s="43"/>
      <c r="L16" s="48"/>
      <c r="M16" s="8"/>
      <c r="N16" s="8"/>
      <c r="O16" s="95" t="s">
        <v>6</v>
      </c>
      <c r="P16" s="8"/>
      <c r="Q16" s="8"/>
      <c r="R16" s="8"/>
      <c r="S16" s="8"/>
    </row>
    <row r="17" spans="1:19" ht="63.75" x14ac:dyDescent="0.25">
      <c r="A17" s="23" t="s">
        <v>2</v>
      </c>
      <c r="B17" s="24" t="s">
        <v>4</v>
      </c>
      <c r="C17" s="24" t="s">
        <v>3</v>
      </c>
      <c r="D17" s="24" t="s">
        <v>21</v>
      </c>
      <c r="E17" s="24" t="s">
        <v>17</v>
      </c>
      <c r="F17" s="24" t="s">
        <v>88</v>
      </c>
      <c r="G17" s="24" t="s">
        <v>69</v>
      </c>
      <c r="H17" s="24" t="s">
        <v>64</v>
      </c>
      <c r="I17" s="24" t="s">
        <v>24</v>
      </c>
      <c r="J17" s="24" t="s">
        <v>22</v>
      </c>
      <c r="K17" s="24" t="s">
        <v>23</v>
      </c>
      <c r="L17" s="25" t="s">
        <v>30</v>
      </c>
      <c r="M17" s="8"/>
      <c r="N17" s="8"/>
      <c r="O17" s="4" t="s">
        <v>15</v>
      </c>
      <c r="P17" s="8"/>
      <c r="Q17" s="8"/>
      <c r="R17" s="8"/>
      <c r="S17" s="8"/>
    </row>
    <row r="18" spans="1:19" ht="26.25" thickBot="1" x14ac:dyDescent="0.3">
      <c r="A18" s="16" t="s">
        <v>7</v>
      </c>
      <c r="B18" s="17" t="s">
        <v>8</v>
      </c>
      <c r="C18" s="17" t="s">
        <v>9</v>
      </c>
      <c r="D18" s="17" t="s">
        <v>10</v>
      </c>
      <c r="E18" s="17" t="s">
        <v>11</v>
      </c>
      <c r="F18" s="17" t="s">
        <v>13</v>
      </c>
      <c r="G18" s="17" t="s">
        <v>14</v>
      </c>
      <c r="H18" s="17" t="s">
        <v>12</v>
      </c>
      <c r="I18" s="17" t="s">
        <v>70</v>
      </c>
      <c r="J18" s="17" t="s">
        <v>67</v>
      </c>
      <c r="K18" s="17" t="s">
        <v>19</v>
      </c>
      <c r="L18" s="18" t="s">
        <v>20</v>
      </c>
      <c r="M18" s="106"/>
      <c r="N18" s="8"/>
      <c r="O18" s="4" t="s">
        <v>16</v>
      </c>
      <c r="P18" s="8"/>
      <c r="Q18" s="8"/>
      <c r="R18" s="8"/>
      <c r="S18" s="8"/>
    </row>
    <row r="19" spans="1:19" s="107" customFormat="1" ht="15.75" thickBot="1" x14ac:dyDescent="0.3">
      <c r="A19" s="166" t="s">
        <v>109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8"/>
      <c r="M19" s="106"/>
      <c r="N19" s="106"/>
      <c r="O19" s="106"/>
      <c r="P19" s="106"/>
      <c r="Q19" s="106"/>
      <c r="R19" s="106"/>
      <c r="S19" s="106"/>
    </row>
    <row r="20" spans="1:19" s="107" customFormat="1" x14ac:dyDescent="0.25">
      <c r="A20" s="108"/>
      <c r="B20" s="109"/>
      <c r="C20" s="110"/>
      <c r="D20" s="111"/>
      <c r="E20" s="112"/>
      <c r="F20" s="113">
        <f>D20*E20</f>
        <v>0</v>
      </c>
      <c r="G20" s="114">
        <f t="shared" ref="G20:G25" si="0">F20*1.2</f>
        <v>0</v>
      </c>
      <c r="H20" s="115"/>
      <c r="I20" s="115">
        <f>IF($F$13="ÁNO",F20-H20,G20-H20)</f>
        <v>0</v>
      </c>
      <c r="J20" s="116"/>
      <c r="K20" s="117"/>
      <c r="L20" s="118"/>
      <c r="M20" s="8"/>
      <c r="N20" s="106"/>
      <c r="O20" s="106"/>
      <c r="P20" s="106"/>
      <c r="Q20" s="106"/>
      <c r="R20" s="106"/>
      <c r="S20" s="106"/>
    </row>
    <row r="21" spans="1:19" x14ac:dyDescent="0.25">
      <c r="A21" s="119"/>
      <c r="B21" s="109"/>
      <c r="C21" s="120"/>
      <c r="D21" s="121"/>
      <c r="E21" s="122"/>
      <c r="F21" s="113">
        <f t="shared" ref="F21:F25" si="1">D21*E21</f>
        <v>0</v>
      </c>
      <c r="G21" s="114">
        <f t="shared" si="0"/>
        <v>0</v>
      </c>
      <c r="H21" s="123"/>
      <c r="I21" s="115">
        <f t="shared" ref="I21:I25" si="2">IF($F$13="ÁNO",F21-H21,G21-H21)</f>
        <v>0</v>
      </c>
      <c r="J21" s="124"/>
      <c r="K21" s="117"/>
      <c r="L21" s="125"/>
      <c r="M21" s="8"/>
      <c r="N21" s="8"/>
      <c r="O21" s="8"/>
      <c r="P21" s="8"/>
      <c r="Q21" s="8"/>
      <c r="R21" s="8"/>
      <c r="S21" s="8"/>
    </row>
    <row r="22" spans="1:19" x14ac:dyDescent="0.25">
      <c r="A22" s="119"/>
      <c r="B22" s="109"/>
      <c r="C22" s="120"/>
      <c r="D22" s="121"/>
      <c r="E22" s="122"/>
      <c r="F22" s="113">
        <f t="shared" si="1"/>
        <v>0</v>
      </c>
      <c r="G22" s="114">
        <f t="shared" si="0"/>
        <v>0</v>
      </c>
      <c r="H22" s="123"/>
      <c r="I22" s="115">
        <f t="shared" si="2"/>
        <v>0</v>
      </c>
      <c r="J22" s="124"/>
      <c r="K22" s="117"/>
      <c r="L22" s="125"/>
      <c r="M22" s="8"/>
      <c r="N22" s="8"/>
      <c r="O22" s="8"/>
      <c r="P22" s="8"/>
      <c r="Q22" s="8"/>
      <c r="R22" s="8"/>
      <c r="S22" s="8"/>
    </row>
    <row r="23" spans="1:19" x14ac:dyDescent="0.25">
      <c r="A23" s="119"/>
      <c r="B23" s="109"/>
      <c r="C23" s="126"/>
      <c r="D23" s="121"/>
      <c r="E23" s="122"/>
      <c r="F23" s="113">
        <f t="shared" si="1"/>
        <v>0</v>
      </c>
      <c r="G23" s="114">
        <f t="shared" si="0"/>
        <v>0</v>
      </c>
      <c r="H23" s="123"/>
      <c r="I23" s="115">
        <f t="shared" si="2"/>
        <v>0</v>
      </c>
      <c r="J23" s="124"/>
      <c r="K23" s="117"/>
      <c r="L23" s="125"/>
      <c r="M23" s="8"/>
      <c r="N23" s="8"/>
      <c r="O23" s="8"/>
      <c r="P23" s="8"/>
      <c r="Q23" s="8"/>
      <c r="R23" s="8"/>
      <c r="S23" s="8"/>
    </row>
    <row r="24" spans="1:19" x14ac:dyDescent="0.25">
      <c r="A24" s="119"/>
      <c r="B24" s="109"/>
      <c r="C24" s="120"/>
      <c r="D24" s="121"/>
      <c r="E24" s="122"/>
      <c r="F24" s="113">
        <f t="shared" si="1"/>
        <v>0</v>
      </c>
      <c r="G24" s="114">
        <f t="shared" si="0"/>
        <v>0</v>
      </c>
      <c r="H24" s="123"/>
      <c r="I24" s="115">
        <f t="shared" si="2"/>
        <v>0</v>
      </c>
      <c r="J24" s="124"/>
      <c r="K24" s="117"/>
      <c r="L24" s="125"/>
      <c r="M24" s="8"/>
      <c r="N24" s="8"/>
      <c r="O24" s="8"/>
      <c r="P24" s="8"/>
      <c r="Q24" s="8"/>
      <c r="R24" s="8"/>
      <c r="S24" s="8"/>
    </row>
    <row r="25" spans="1:19" ht="15.75" thickBot="1" x14ac:dyDescent="0.3">
      <c r="A25" s="127"/>
      <c r="B25" s="109"/>
      <c r="C25" s="128"/>
      <c r="D25" s="129"/>
      <c r="E25" s="122"/>
      <c r="F25" s="113">
        <f t="shared" si="1"/>
        <v>0</v>
      </c>
      <c r="G25" s="114">
        <f t="shared" si="0"/>
        <v>0</v>
      </c>
      <c r="H25" s="130"/>
      <c r="I25" s="115">
        <f t="shared" si="2"/>
        <v>0</v>
      </c>
      <c r="J25" s="124"/>
      <c r="K25" s="117"/>
      <c r="L25" s="125"/>
      <c r="M25" s="8"/>
      <c r="N25" s="8"/>
      <c r="O25" s="8"/>
      <c r="P25" s="8"/>
      <c r="Q25" s="8"/>
      <c r="R25" s="8"/>
      <c r="S25" s="8"/>
    </row>
    <row r="26" spans="1:19" ht="18" thickBot="1" x14ac:dyDescent="0.35">
      <c r="A26" s="184" t="s">
        <v>71</v>
      </c>
      <c r="B26" s="185"/>
      <c r="C26" s="185"/>
      <c r="D26" s="185"/>
      <c r="E26" s="186"/>
      <c r="F26" s="131">
        <f t="shared" ref="F26:I26" si="3">SUM(F20:F25)</f>
        <v>0</v>
      </c>
      <c r="G26" s="131">
        <f>SUM(G20:G25)</f>
        <v>0</v>
      </c>
      <c r="H26" s="132">
        <f>SUM(H20:H25)</f>
        <v>0</v>
      </c>
      <c r="I26" s="131">
        <f t="shared" si="3"/>
        <v>0</v>
      </c>
      <c r="J26" s="133"/>
      <c r="K26" s="134"/>
      <c r="L26" s="135"/>
      <c r="M26" s="136"/>
      <c r="N26" s="8"/>
      <c r="O26" s="8"/>
      <c r="P26" s="8"/>
      <c r="Q26" s="8"/>
      <c r="R26" s="8"/>
      <c r="S26" s="8"/>
    </row>
    <row r="27" spans="1:19" s="141" customFormat="1" ht="16.5" customHeight="1" x14ac:dyDescent="0.3">
      <c r="A27" s="137"/>
      <c r="B27" s="137"/>
      <c r="C27" s="138"/>
      <c r="D27" s="139"/>
      <c r="E27" s="139"/>
      <c r="F27" s="139"/>
      <c r="G27" s="139"/>
      <c r="H27" s="139"/>
      <c r="I27" s="139"/>
      <c r="J27" s="137"/>
      <c r="K27" s="140"/>
      <c r="L27" s="43"/>
      <c r="M27" s="4"/>
      <c r="N27" s="136"/>
      <c r="O27" s="136"/>
      <c r="P27" s="136"/>
      <c r="Q27" s="136"/>
      <c r="R27" s="136"/>
      <c r="S27" s="136"/>
    </row>
    <row r="28" spans="1:19" s="141" customFormat="1" ht="16.5" customHeight="1" thickBot="1" x14ac:dyDescent="0.35">
      <c r="A28" s="137"/>
      <c r="B28" s="137"/>
      <c r="C28" s="138"/>
      <c r="D28" s="139"/>
      <c r="E28" s="139"/>
      <c r="F28" s="139"/>
      <c r="G28" s="139"/>
      <c r="H28" s="139"/>
      <c r="I28" s="139"/>
      <c r="J28" s="137"/>
      <c r="K28" s="140"/>
      <c r="L28" s="43"/>
      <c r="M28" s="4"/>
      <c r="N28" s="136"/>
      <c r="O28" s="136"/>
      <c r="P28" s="136"/>
      <c r="Q28" s="136"/>
      <c r="R28" s="136"/>
      <c r="S28" s="136"/>
    </row>
    <row r="29" spans="1:19" s="141" customFormat="1" ht="66.75" customHeight="1" x14ac:dyDescent="0.3">
      <c r="A29" s="23" t="s">
        <v>2</v>
      </c>
      <c r="B29" s="24" t="s">
        <v>4</v>
      </c>
      <c r="C29" s="24" t="s">
        <v>3</v>
      </c>
      <c r="D29" s="24" t="s">
        <v>21</v>
      </c>
      <c r="E29" s="24" t="s">
        <v>17</v>
      </c>
      <c r="F29" s="24" t="s">
        <v>88</v>
      </c>
      <c r="G29" s="24" t="s">
        <v>69</v>
      </c>
      <c r="H29" s="24" t="s">
        <v>64</v>
      </c>
      <c r="I29" s="24" t="s">
        <v>24</v>
      </c>
      <c r="J29" s="24" t="s">
        <v>22</v>
      </c>
      <c r="K29" s="24" t="s">
        <v>23</v>
      </c>
      <c r="L29" s="25" t="s">
        <v>30</v>
      </c>
      <c r="M29" s="4"/>
      <c r="N29" s="136"/>
      <c r="O29" s="136"/>
      <c r="P29" s="136"/>
      <c r="Q29" s="136"/>
      <c r="R29" s="136"/>
      <c r="S29" s="136"/>
    </row>
    <row r="30" spans="1:19" s="141" customFormat="1" ht="26.25" thickBot="1" x14ac:dyDescent="0.35">
      <c r="A30" s="16" t="s">
        <v>7</v>
      </c>
      <c r="B30" s="17" t="s">
        <v>8</v>
      </c>
      <c r="C30" s="17" t="s">
        <v>9</v>
      </c>
      <c r="D30" s="17" t="s">
        <v>10</v>
      </c>
      <c r="E30" s="17" t="s">
        <v>11</v>
      </c>
      <c r="F30" s="17" t="s">
        <v>13</v>
      </c>
      <c r="G30" s="17" t="s">
        <v>14</v>
      </c>
      <c r="H30" s="17" t="s">
        <v>12</v>
      </c>
      <c r="I30" s="17" t="s">
        <v>70</v>
      </c>
      <c r="J30" s="17" t="s">
        <v>67</v>
      </c>
      <c r="K30" s="17" t="s">
        <v>19</v>
      </c>
      <c r="L30" s="18" t="s">
        <v>20</v>
      </c>
      <c r="M30" s="4"/>
      <c r="N30" s="136"/>
      <c r="O30" s="136"/>
      <c r="P30" s="136"/>
      <c r="Q30" s="136"/>
      <c r="R30" s="136"/>
      <c r="S30" s="136"/>
    </row>
    <row r="31" spans="1:19" s="141" customFormat="1" ht="16.5" customHeight="1" thickBot="1" x14ac:dyDescent="0.35">
      <c r="A31" s="166" t="s">
        <v>110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8"/>
      <c r="M31" s="4"/>
      <c r="N31" s="136"/>
      <c r="O31" s="136"/>
      <c r="P31" s="136"/>
      <c r="Q31" s="136"/>
      <c r="R31" s="136"/>
      <c r="S31" s="136"/>
    </row>
    <row r="32" spans="1:19" s="141" customFormat="1" ht="16.5" customHeight="1" x14ac:dyDescent="0.3">
      <c r="A32" s="108"/>
      <c r="B32" s="109"/>
      <c r="C32" s="110"/>
      <c r="D32" s="111"/>
      <c r="E32" s="112"/>
      <c r="F32" s="113">
        <f>D32*E32</f>
        <v>0</v>
      </c>
      <c r="G32" s="114">
        <f t="shared" ref="G32:G37" si="4">F32*1.2</f>
        <v>0</v>
      </c>
      <c r="H32" s="115"/>
      <c r="I32" s="115">
        <f>IF($F$13="ÁNO",F32-H32,G32-H32)</f>
        <v>0</v>
      </c>
      <c r="J32" s="116"/>
      <c r="K32" s="117"/>
      <c r="L32" s="118"/>
      <c r="M32" s="4"/>
      <c r="N32" s="136"/>
      <c r="O32" s="136"/>
      <c r="P32" s="136"/>
      <c r="Q32" s="136"/>
      <c r="R32" s="136"/>
      <c r="S32" s="136"/>
    </row>
    <row r="33" spans="1:19" s="141" customFormat="1" ht="16.5" customHeight="1" x14ac:dyDescent="0.3">
      <c r="A33" s="119"/>
      <c r="B33" s="109"/>
      <c r="C33" s="120"/>
      <c r="D33" s="121"/>
      <c r="E33" s="122"/>
      <c r="F33" s="113">
        <f t="shared" ref="F33:F37" si="5">D33*E33</f>
        <v>0</v>
      </c>
      <c r="G33" s="114">
        <f t="shared" si="4"/>
        <v>0</v>
      </c>
      <c r="H33" s="123"/>
      <c r="I33" s="115">
        <f t="shared" ref="I33:I37" si="6">IF($F$13="ÁNO",F33-H33,G33-H33)</f>
        <v>0</v>
      </c>
      <c r="J33" s="124"/>
      <c r="K33" s="117"/>
      <c r="L33" s="125"/>
      <c r="M33" s="4"/>
      <c r="N33" s="136"/>
      <c r="O33" s="136"/>
      <c r="P33" s="136"/>
      <c r="Q33" s="136"/>
      <c r="R33" s="136"/>
      <c r="S33" s="136"/>
    </row>
    <row r="34" spans="1:19" s="141" customFormat="1" ht="16.5" customHeight="1" x14ac:dyDescent="0.3">
      <c r="A34" s="119"/>
      <c r="B34" s="109"/>
      <c r="C34" s="120"/>
      <c r="D34" s="121"/>
      <c r="E34" s="122"/>
      <c r="F34" s="113">
        <f t="shared" si="5"/>
        <v>0</v>
      </c>
      <c r="G34" s="114">
        <f t="shared" si="4"/>
        <v>0</v>
      </c>
      <c r="H34" s="123"/>
      <c r="I34" s="115">
        <f t="shared" si="6"/>
        <v>0</v>
      </c>
      <c r="J34" s="124"/>
      <c r="K34" s="117"/>
      <c r="L34" s="125"/>
      <c r="M34" s="4"/>
      <c r="N34" s="136"/>
      <c r="O34" s="136"/>
      <c r="P34" s="136"/>
      <c r="Q34" s="136"/>
      <c r="R34" s="136"/>
      <c r="S34" s="136"/>
    </row>
    <row r="35" spans="1:19" s="141" customFormat="1" ht="16.5" customHeight="1" x14ac:dyDescent="0.3">
      <c r="A35" s="119"/>
      <c r="B35" s="109"/>
      <c r="C35" s="126"/>
      <c r="D35" s="121"/>
      <c r="E35" s="122"/>
      <c r="F35" s="113">
        <f t="shared" si="5"/>
        <v>0</v>
      </c>
      <c r="G35" s="114">
        <f t="shared" si="4"/>
        <v>0</v>
      </c>
      <c r="H35" s="123"/>
      <c r="I35" s="115">
        <f t="shared" si="6"/>
        <v>0</v>
      </c>
      <c r="J35" s="124"/>
      <c r="K35" s="117"/>
      <c r="L35" s="125"/>
      <c r="M35" s="4"/>
      <c r="N35" s="136"/>
      <c r="O35" s="136"/>
      <c r="P35" s="136"/>
      <c r="Q35" s="136"/>
      <c r="R35" s="136"/>
      <c r="S35" s="136"/>
    </row>
    <row r="36" spans="1:19" s="141" customFormat="1" ht="16.5" customHeight="1" x14ac:dyDescent="0.3">
      <c r="A36" s="119"/>
      <c r="B36" s="109"/>
      <c r="C36" s="120"/>
      <c r="D36" s="121"/>
      <c r="E36" s="122"/>
      <c r="F36" s="113">
        <f t="shared" si="5"/>
        <v>0</v>
      </c>
      <c r="G36" s="114">
        <f t="shared" si="4"/>
        <v>0</v>
      </c>
      <c r="H36" s="123"/>
      <c r="I36" s="115">
        <f t="shared" si="6"/>
        <v>0</v>
      </c>
      <c r="J36" s="124"/>
      <c r="K36" s="117"/>
      <c r="L36" s="125"/>
      <c r="M36" s="4"/>
      <c r="N36" s="136"/>
      <c r="O36" s="136"/>
      <c r="P36" s="136"/>
      <c r="Q36" s="136"/>
      <c r="R36" s="136"/>
      <c r="S36" s="136"/>
    </row>
    <row r="37" spans="1:19" s="141" customFormat="1" ht="16.5" customHeight="1" thickBot="1" x14ac:dyDescent="0.35">
      <c r="A37" s="127"/>
      <c r="B37" s="109"/>
      <c r="C37" s="128"/>
      <c r="D37" s="129"/>
      <c r="E37" s="122"/>
      <c r="F37" s="113">
        <f t="shared" si="5"/>
        <v>0</v>
      </c>
      <c r="G37" s="114">
        <f t="shared" si="4"/>
        <v>0</v>
      </c>
      <c r="H37" s="130"/>
      <c r="I37" s="115">
        <f t="shared" si="6"/>
        <v>0</v>
      </c>
      <c r="J37" s="124"/>
      <c r="K37" s="117"/>
      <c r="L37" s="125"/>
      <c r="M37" s="4"/>
      <c r="N37" s="136"/>
      <c r="O37" s="136"/>
      <c r="P37" s="136"/>
      <c r="Q37" s="136"/>
      <c r="R37" s="136"/>
      <c r="S37" s="136"/>
    </row>
    <row r="38" spans="1:19" s="141" customFormat="1" ht="16.5" customHeight="1" thickBot="1" x14ac:dyDescent="0.35">
      <c r="A38" s="184" t="s">
        <v>71</v>
      </c>
      <c r="B38" s="185"/>
      <c r="C38" s="185"/>
      <c r="D38" s="185"/>
      <c r="E38" s="186"/>
      <c r="F38" s="131">
        <f t="shared" ref="F38" si="7">SUM(F32:F37)</f>
        <v>0</v>
      </c>
      <c r="G38" s="131">
        <f>SUM(G32:G37)</f>
        <v>0</v>
      </c>
      <c r="H38" s="132">
        <f>SUM(H32:H37)</f>
        <v>0</v>
      </c>
      <c r="I38" s="131">
        <f t="shared" ref="I38" si="8">SUM(I32:I37)</f>
        <v>0</v>
      </c>
      <c r="J38" s="133"/>
      <c r="K38" s="134"/>
      <c r="L38" s="135"/>
      <c r="M38" s="4"/>
      <c r="N38" s="136"/>
      <c r="O38" s="136"/>
      <c r="P38" s="136"/>
      <c r="Q38" s="136"/>
      <c r="R38" s="136"/>
      <c r="S38" s="136"/>
    </row>
    <row r="39" spans="1:19" s="141" customFormat="1" ht="16.5" customHeight="1" x14ac:dyDescent="0.3">
      <c r="A39" s="137"/>
      <c r="B39" s="137"/>
      <c r="C39" s="138"/>
      <c r="D39" s="139"/>
      <c r="E39" s="139"/>
      <c r="F39" s="139"/>
      <c r="G39" s="139"/>
      <c r="H39" s="139"/>
      <c r="I39" s="139"/>
      <c r="J39" s="137"/>
      <c r="K39" s="140"/>
      <c r="L39" s="43"/>
      <c r="M39" s="4"/>
      <c r="N39" s="136"/>
      <c r="O39" s="136"/>
      <c r="P39" s="136"/>
      <c r="Q39" s="136"/>
      <c r="R39" s="136"/>
      <c r="S39" s="136"/>
    </row>
    <row r="40" spans="1:19" s="141" customFormat="1" ht="16.5" customHeight="1" thickBot="1" x14ac:dyDescent="0.35">
      <c r="A40" s="137"/>
      <c r="B40" s="137"/>
      <c r="C40" s="138"/>
      <c r="D40" s="139"/>
      <c r="E40" s="139"/>
      <c r="F40" s="139"/>
      <c r="G40" s="139"/>
      <c r="H40" s="139"/>
      <c r="I40" s="139"/>
      <c r="J40" s="137"/>
      <c r="K40" s="140"/>
      <c r="L40" s="43"/>
      <c r="M40" s="4"/>
      <c r="N40" s="136"/>
      <c r="O40" s="136"/>
      <c r="P40" s="136"/>
      <c r="Q40" s="136"/>
      <c r="R40" s="136"/>
      <c r="S40" s="136"/>
    </row>
    <row r="41" spans="1:19" s="141" customFormat="1" ht="63.75" x14ac:dyDescent="0.3">
      <c r="A41" s="23" t="s">
        <v>2</v>
      </c>
      <c r="B41" s="24" t="s">
        <v>4</v>
      </c>
      <c r="C41" s="24" t="s">
        <v>3</v>
      </c>
      <c r="D41" s="24" t="s">
        <v>21</v>
      </c>
      <c r="E41" s="24" t="s">
        <v>17</v>
      </c>
      <c r="F41" s="24" t="s">
        <v>88</v>
      </c>
      <c r="G41" s="24" t="s">
        <v>69</v>
      </c>
      <c r="H41" s="24" t="s">
        <v>64</v>
      </c>
      <c r="I41" s="24" t="s">
        <v>24</v>
      </c>
      <c r="J41" s="24" t="s">
        <v>22</v>
      </c>
      <c r="K41" s="24" t="s">
        <v>23</v>
      </c>
      <c r="L41" s="25" t="s">
        <v>30</v>
      </c>
      <c r="M41" s="4"/>
      <c r="N41" s="136"/>
      <c r="O41" s="136"/>
      <c r="P41" s="136"/>
      <c r="Q41" s="136"/>
      <c r="R41" s="136"/>
      <c r="S41" s="136"/>
    </row>
    <row r="42" spans="1:19" s="141" customFormat="1" ht="26.25" thickBot="1" x14ac:dyDescent="0.35">
      <c r="A42" s="16" t="s">
        <v>7</v>
      </c>
      <c r="B42" s="17" t="s">
        <v>8</v>
      </c>
      <c r="C42" s="17" t="s">
        <v>9</v>
      </c>
      <c r="D42" s="17" t="s">
        <v>10</v>
      </c>
      <c r="E42" s="17" t="s">
        <v>11</v>
      </c>
      <c r="F42" s="17" t="s">
        <v>13</v>
      </c>
      <c r="G42" s="17" t="s">
        <v>14</v>
      </c>
      <c r="H42" s="17" t="s">
        <v>12</v>
      </c>
      <c r="I42" s="17" t="s">
        <v>70</v>
      </c>
      <c r="J42" s="17" t="s">
        <v>67</v>
      </c>
      <c r="K42" s="17" t="s">
        <v>19</v>
      </c>
      <c r="L42" s="18" t="s">
        <v>20</v>
      </c>
      <c r="M42" s="4"/>
      <c r="N42" s="136"/>
      <c r="O42" s="136"/>
      <c r="P42" s="136"/>
      <c r="Q42" s="136"/>
      <c r="R42" s="136"/>
      <c r="S42" s="136"/>
    </row>
    <row r="43" spans="1:19" s="141" customFormat="1" ht="16.5" customHeight="1" thickBot="1" x14ac:dyDescent="0.35">
      <c r="A43" s="166" t="s">
        <v>111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8"/>
      <c r="M43" s="4"/>
      <c r="N43" s="136"/>
      <c r="O43" s="136"/>
      <c r="P43" s="136"/>
      <c r="Q43" s="136"/>
      <c r="R43" s="136"/>
      <c r="S43" s="136"/>
    </row>
    <row r="44" spans="1:19" s="141" customFormat="1" ht="16.5" customHeight="1" x14ac:dyDescent="0.3">
      <c r="A44" s="108"/>
      <c r="B44" s="109"/>
      <c r="C44" s="110"/>
      <c r="D44" s="111"/>
      <c r="E44" s="112"/>
      <c r="F44" s="113">
        <f>D44*E44</f>
        <v>0</v>
      </c>
      <c r="G44" s="114">
        <f t="shared" ref="G44:G49" si="9">F44*1.2</f>
        <v>0</v>
      </c>
      <c r="H44" s="115"/>
      <c r="I44" s="115">
        <f>IF($F$13="ÁNO",F44-H44,G44-H44)</f>
        <v>0</v>
      </c>
      <c r="J44" s="116"/>
      <c r="K44" s="117"/>
      <c r="L44" s="118"/>
      <c r="M44" s="4"/>
      <c r="N44" s="136"/>
      <c r="O44" s="136"/>
      <c r="P44" s="136"/>
      <c r="Q44" s="136"/>
      <c r="R44" s="136"/>
      <c r="S44" s="136"/>
    </row>
    <row r="45" spans="1:19" s="141" customFormat="1" ht="16.5" customHeight="1" x14ac:dyDescent="0.3">
      <c r="A45" s="119"/>
      <c r="B45" s="109"/>
      <c r="C45" s="120"/>
      <c r="D45" s="121"/>
      <c r="E45" s="122"/>
      <c r="F45" s="113">
        <f t="shared" ref="F45:F49" si="10">D45*E45</f>
        <v>0</v>
      </c>
      <c r="G45" s="114">
        <f t="shared" si="9"/>
        <v>0</v>
      </c>
      <c r="H45" s="123"/>
      <c r="I45" s="115">
        <f t="shared" ref="I45:I49" si="11">IF($F$13="ÁNO",F45-H45,G45-H45)</f>
        <v>0</v>
      </c>
      <c r="J45" s="124"/>
      <c r="K45" s="117"/>
      <c r="L45" s="125"/>
      <c r="M45" s="4"/>
      <c r="N45" s="136"/>
      <c r="O45" s="136"/>
      <c r="P45" s="136"/>
      <c r="Q45" s="136"/>
      <c r="R45" s="136"/>
      <c r="S45" s="136"/>
    </row>
    <row r="46" spans="1:19" s="141" customFormat="1" ht="16.5" customHeight="1" x14ac:dyDescent="0.3">
      <c r="A46" s="119"/>
      <c r="B46" s="109"/>
      <c r="C46" s="120"/>
      <c r="D46" s="121"/>
      <c r="E46" s="122"/>
      <c r="F46" s="113">
        <f t="shared" si="10"/>
        <v>0</v>
      </c>
      <c r="G46" s="114">
        <f t="shared" si="9"/>
        <v>0</v>
      </c>
      <c r="H46" s="123"/>
      <c r="I46" s="115">
        <f t="shared" si="11"/>
        <v>0</v>
      </c>
      <c r="J46" s="124"/>
      <c r="K46" s="117"/>
      <c r="L46" s="125"/>
      <c r="M46" s="4"/>
      <c r="N46" s="136"/>
      <c r="O46" s="136"/>
      <c r="P46" s="136"/>
      <c r="Q46" s="136"/>
      <c r="R46" s="136"/>
      <c r="S46" s="136"/>
    </row>
    <row r="47" spans="1:19" s="141" customFormat="1" ht="16.5" customHeight="1" x14ac:dyDescent="0.3">
      <c r="A47" s="119"/>
      <c r="B47" s="109"/>
      <c r="C47" s="126"/>
      <c r="D47" s="121"/>
      <c r="E47" s="122"/>
      <c r="F47" s="113">
        <f t="shared" si="10"/>
        <v>0</v>
      </c>
      <c r="G47" s="114">
        <f t="shared" si="9"/>
        <v>0</v>
      </c>
      <c r="H47" s="123"/>
      <c r="I47" s="115">
        <f t="shared" si="11"/>
        <v>0</v>
      </c>
      <c r="J47" s="124"/>
      <c r="K47" s="117"/>
      <c r="L47" s="125"/>
      <c r="M47" s="4"/>
      <c r="N47" s="136"/>
      <c r="O47" s="136"/>
      <c r="P47" s="136"/>
      <c r="Q47" s="136"/>
      <c r="R47" s="136"/>
      <c r="S47" s="136"/>
    </row>
    <row r="48" spans="1:19" s="141" customFormat="1" ht="16.5" customHeight="1" x14ac:dyDescent="0.3">
      <c r="A48" s="119"/>
      <c r="B48" s="109"/>
      <c r="C48" s="120"/>
      <c r="D48" s="121"/>
      <c r="E48" s="122"/>
      <c r="F48" s="113">
        <f t="shared" si="10"/>
        <v>0</v>
      </c>
      <c r="G48" s="114">
        <f t="shared" si="9"/>
        <v>0</v>
      </c>
      <c r="H48" s="123"/>
      <c r="I48" s="115">
        <f t="shared" si="11"/>
        <v>0</v>
      </c>
      <c r="J48" s="124"/>
      <c r="K48" s="117"/>
      <c r="L48" s="125"/>
      <c r="M48" s="4"/>
      <c r="N48" s="136"/>
      <c r="O48" s="136"/>
      <c r="P48" s="136"/>
      <c r="Q48" s="136"/>
      <c r="R48" s="136"/>
      <c r="S48" s="136"/>
    </row>
    <row r="49" spans="1:19" s="141" customFormat="1" ht="16.5" customHeight="1" thickBot="1" x14ac:dyDescent="0.35">
      <c r="A49" s="127"/>
      <c r="B49" s="109"/>
      <c r="C49" s="128"/>
      <c r="D49" s="129"/>
      <c r="E49" s="122"/>
      <c r="F49" s="113">
        <f t="shared" si="10"/>
        <v>0</v>
      </c>
      <c r="G49" s="114">
        <f t="shared" si="9"/>
        <v>0</v>
      </c>
      <c r="H49" s="130"/>
      <c r="I49" s="115">
        <f t="shared" si="11"/>
        <v>0</v>
      </c>
      <c r="J49" s="124"/>
      <c r="K49" s="117"/>
      <c r="L49" s="125"/>
      <c r="M49" s="4"/>
      <c r="N49" s="136"/>
      <c r="O49" s="136"/>
      <c r="P49" s="136"/>
      <c r="Q49" s="136"/>
      <c r="R49" s="136"/>
      <c r="S49" s="136"/>
    </row>
    <row r="50" spans="1:19" s="141" customFormat="1" ht="16.5" customHeight="1" thickBot="1" x14ac:dyDescent="0.35">
      <c r="A50" s="184" t="s">
        <v>71</v>
      </c>
      <c r="B50" s="185"/>
      <c r="C50" s="185"/>
      <c r="D50" s="185"/>
      <c r="E50" s="186"/>
      <c r="F50" s="131">
        <f t="shared" ref="F50" si="12">SUM(F44:F49)</f>
        <v>0</v>
      </c>
      <c r="G50" s="131">
        <f>SUM(G44:G49)</f>
        <v>0</v>
      </c>
      <c r="H50" s="132">
        <f>SUM(H44:H49)</f>
        <v>0</v>
      </c>
      <c r="I50" s="131">
        <f t="shared" ref="I50" si="13">SUM(I44:I49)</f>
        <v>0</v>
      </c>
      <c r="J50" s="133"/>
      <c r="K50" s="134"/>
      <c r="L50" s="135"/>
      <c r="M50" s="4"/>
      <c r="N50" s="136"/>
      <c r="O50" s="136"/>
      <c r="P50" s="136"/>
      <c r="Q50" s="136"/>
      <c r="R50" s="136"/>
      <c r="S50" s="136"/>
    </row>
    <row r="51" spans="1:19" s="141" customFormat="1" ht="16.5" customHeight="1" thickBot="1" x14ac:dyDescent="0.35">
      <c r="A51" s="137"/>
      <c r="B51" s="137"/>
      <c r="C51" s="138"/>
      <c r="D51" s="139"/>
      <c r="E51" s="139"/>
      <c r="F51" s="139"/>
      <c r="G51" s="139"/>
      <c r="H51" s="139"/>
      <c r="I51" s="139"/>
      <c r="J51" s="137"/>
      <c r="K51" s="140"/>
      <c r="L51" s="43"/>
      <c r="M51" s="4"/>
      <c r="N51" s="136"/>
      <c r="O51" s="136"/>
      <c r="P51" s="136"/>
      <c r="Q51" s="136"/>
      <c r="R51" s="136"/>
      <c r="S51" s="136"/>
    </row>
    <row r="52" spans="1:19" ht="11.25" customHeight="1" thickBot="1" x14ac:dyDescent="0.3">
      <c r="A52" s="163" t="s">
        <v>89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5"/>
    </row>
    <row r="53" spans="1:19" x14ac:dyDescent="0.25">
      <c r="A53" s="187" t="s">
        <v>74</v>
      </c>
      <c r="B53" s="178" t="s">
        <v>72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80"/>
    </row>
    <row r="54" spans="1:19" x14ac:dyDescent="0.25">
      <c r="A54" s="187"/>
      <c r="B54" s="147" t="s">
        <v>77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9"/>
    </row>
    <row r="55" spans="1:19" x14ac:dyDescent="0.25">
      <c r="A55" s="187"/>
      <c r="B55" s="147" t="s">
        <v>99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9"/>
    </row>
    <row r="56" spans="1:19" x14ac:dyDescent="0.25">
      <c r="A56" s="188"/>
      <c r="B56" s="147" t="s">
        <v>100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9"/>
    </row>
    <row r="57" spans="1:19" ht="30" x14ac:dyDescent="0.25">
      <c r="A57" s="142" t="s">
        <v>75</v>
      </c>
      <c r="B57" s="153" t="s">
        <v>73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5"/>
    </row>
    <row r="58" spans="1:19" ht="60" customHeight="1" x14ac:dyDescent="0.25">
      <c r="A58" s="142" t="s">
        <v>76</v>
      </c>
      <c r="B58" s="147" t="s">
        <v>94</v>
      </c>
      <c r="C58" s="148"/>
      <c r="D58" s="148"/>
      <c r="E58" s="148"/>
      <c r="F58" s="148"/>
      <c r="G58" s="148"/>
      <c r="H58" s="148"/>
      <c r="I58" s="148"/>
      <c r="J58" s="148"/>
      <c r="K58" s="148"/>
      <c r="L58" s="149"/>
    </row>
    <row r="59" spans="1:19" ht="30" x14ac:dyDescent="0.25">
      <c r="A59" s="142" t="s">
        <v>78</v>
      </c>
      <c r="B59" s="147" t="s">
        <v>79</v>
      </c>
      <c r="C59" s="148"/>
      <c r="D59" s="148"/>
      <c r="E59" s="148"/>
      <c r="F59" s="148"/>
      <c r="G59" s="148"/>
      <c r="H59" s="148"/>
      <c r="I59" s="148"/>
      <c r="J59" s="148"/>
      <c r="K59" s="148"/>
      <c r="L59" s="149"/>
    </row>
    <row r="60" spans="1:19" ht="30" x14ac:dyDescent="0.25">
      <c r="A60" s="142" t="s">
        <v>80</v>
      </c>
      <c r="B60" s="147" t="s">
        <v>95</v>
      </c>
      <c r="C60" s="148"/>
      <c r="D60" s="148"/>
      <c r="E60" s="148"/>
      <c r="F60" s="148"/>
      <c r="G60" s="148"/>
      <c r="H60" s="148"/>
      <c r="I60" s="148"/>
      <c r="J60" s="148"/>
      <c r="K60" s="148"/>
      <c r="L60" s="149"/>
    </row>
    <row r="61" spans="1:19" ht="30" x14ac:dyDescent="0.25">
      <c r="A61" s="142" t="s">
        <v>87</v>
      </c>
      <c r="B61" s="147" t="s">
        <v>81</v>
      </c>
      <c r="C61" s="148"/>
      <c r="D61" s="148"/>
      <c r="E61" s="148"/>
      <c r="F61" s="148"/>
      <c r="G61" s="148"/>
      <c r="H61" s="148"/>
      <c r="I61" s="148"/>
      <c r="J61" s="148"/>
      <c r="K61" s="148"/>
      <c r="L61" s="149"/>
    </row>
    <row r="62" spans="1:19" ht="30" x14ac:dyDescent="0.25">
      <c r="A62" s="142" t="s">
        <v>86</v>
      </c>
      <c r="B62" s="147" t="s">
        <v>82</v>
      </c>
      <c r="C62" s="148"/>
      <c r="D62" s="148"/>
      <c r="E62" s="148"/>
      <c r="F62" s="148"/>
      <c r="G62" s="148"/>
      <c r="H62" s="148"/>
      <c r="I62" s="148"/>
      <c r="J62" s="148"/>
      <c r="K62" s="148"/>
      <c r="L62" s="149"/>
    </row>
    <row r="63" spans="1:19" ht="30" x14ac:dyDescent="0.25">
      <c r="A63" s="142" t="s">
        <v>85</v>
      </c>
      <c r="B63" s="147" t="s">
        <v>83</v>
      </c>
      <c r="C63" s="148"/>
      <c r="D63" s="148"/>
      <c r="E63" s="148"/>
      <c r="F63" s="148"/>
      <c r="G63" s="148"/>
      <c r="H63" s="148"/>
      <c r="I63" s="148"/>
      <c r="J63" s="148"/>
      <c r="K63" s="148"/>
      <c r="L63" s="149"/>
      <c r="M63" s="21"/>
    </row>
    <row r="64" spans="1:19" ht="59.25" customHeight="1" x14ac:dyDescent="0.25">
      <c r="A64" s="142" t="s">
        <v>84</v>
      </c>
      <c r="B64" s="147" t="s">
        <v>114</v>
      </c>
      <c r="C64" s="148"/>
      <c r="D64" s="148"/>
      <c r="E64" s="148"/>
      <c r="F64" s="148"/>
      <c r="G64" s="148"/>
      <c r="H64" s="148"/>
      <c r="I64" s="148"/>
      <c r="J64" s="148"/>
      <c r="K64" s="148"/>
      <c r="L64" s="149"/>
      <c r="M64" s="143"/>
    </row>
    <row r="65" spans="1:13" ht="30" x14ac:dyDescent="0.25">
      <c r="A65" s="142" t="s">
        <v>90</v>
      </c>
      <c r="B65" s="147" t="s">
        <v>91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9"/>
      <c r="M65" s="143"/>
    </row>
    <row r="66" spans="1:13" ht="30" x14ac:dyDescent="0.25">
      <c r="A66" s="142" t="s">
        <v>92</v>
      </c>
      <c r="B66" s="147" t="s">
        <v>93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9"/>
      <c r="M66" s="21"/>
    </row>
    <row r="67" spans="1:13" ht="356.25" customHeight="1" x14ac:dyDescent="0.25">
      <c r="A67" s="76" t="s">
        <v>96</v>
      </c>
      <c r="B67" s="156" t="s">
        <v>116</v>
      </c>
      <c r="C67" s="157"/>
      <c r="D67" s="157"/>
      <c r="E67" s="157"/>
      <c r="F67" s="157"/>
      <c r="G67" s="157"/>
      <c r="H67" s="157"/>
      <c r="I67" s="157"/>
      <c r="J67" s="157"/>
      <c r="K67" s="157"/>
      <c r="L67" s="158"/>
    </row>
    <row r="68" spans="1:13" ht="45" x14ac:dyDescent="0.25">
      <c r="A68" s="142" t="s">
        <v>97</v>
      </c>
      <c r="B68" s="150" t="s">
        <v>98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2"/>
    </row>
    <row r="69" spans="1:13" x14ac:dyDescent="0.25">
      <c r="E69" s="10"/>
      <c r="F69" s="10"/>
      <c r="G69" s="10"/>
      <c r="H69" s="10"/>
      <c r="I69" s="10"/>
      <c r="J69" s="8"/>
      <c r="K69" s="8"/>
    </row>
    <row r="70" spans="1:13" x14ac:dyDescent="0.25">
      <c r="E70" s="10"/>
      <c r="F70" s="10"/>
      <c r="G70" s="10"/>
      <c r="H70" s="10"/>
      <c r="I70" s="10"/>
      <c r="J70" s="8"/>
      <c r="K70" s="8"/>
    </row>
    <row r="71" spans="1:13" x14ac:dyDescent="0.25">
      <c r="E71" s="10"/>
      <c r="F71" s="10"/>
      <c r="G71" s="10"/>
      <c r="H71" s="10"/>
      <c r="I71" s="10"/>
      <c r="J71" s="8"/>
      <c r="K71" s="8"/>
    </row>
    <row r="72" spans="1:13" x14ac:dyDescent="0.25">
      <c r="E72" s="10"/>
      <c r="F72" s="10"/>
      <c r="G72" s="10"/>
      <c r="H72" s="10"/>
      <c r="I72" s="10"/>
      <c r="J72" s="8"/>
      <c r="K72" s="8"/>
    </row>
    <row r="73" spans="1:13" x14ac:dyDescent="0.25">
      <c r="E73" s="10"/>
      <c r="F73" s="10"/>
      <c r="G73" s="10"/>
      <c r="H73" s="10"/>
      <c r="I73" s="10"/>
      <c r="J73" s="8"/>
      <c r="K73" s="8"/>
    </row>
    <row r="74" spans="1:13" x14ac:dyDescent="0.25">
      <c r="E74" s="10"/>
      <c r="F74" s="10"/>
      <c r="G74" s="10"/>
      <c r="H74" s="10"/>
      <c r="I74" s="10"/>
      <c r="J74" s="8"/>
      <c r="K74" s="8"/>
    </row>
    <row r="75" spans="1:13" x14ac:dyDescent="0.25">
      <c r="E75" s="10"/>
      <c r="F75" s="10"/>
      <c r="G75" s="10"/>
      <c r="H75" s="10"/>
      <c r="I75" s="10"/>
      <c r="J75" s="8"/>
      <c r="K75" s="8"/>
    </row>
    <row r="76" spans="1:13" x14ac:dyDescent="0.25">
      <c r="E76" s="10"/>
      <c r="F76" s="10"/>
      <c r="G76" s="10"/>
      <c r="H76" s="10"/>
      <c r="I76" s="10"/>
      <c r="J76" s="8"/>
      <c r="K76" s="8"/>
    </row>
    <row r="77" spans="1:13" x14ac:dyDescent="0.25">
      <c r="E77" s="10"/>
      <c r="F77" s="10"/>
      <c r="G77" s="10"/>
      <c r="H77" s="10"/>
      <c r="I77" s="10"/>
      <c r="J77" s="8"/>
      <c r="K77" s="8"/>
    </row>
    <row r="78" spans="1:13" x14ac:dyDescent="0.25">
      <c r="E78" s="10"/>
      <c r="F78" s="10"/>
      <c r="G78" s="10"/>
      <c r="H78" s="10"/>
      <c r="I78" s="10"/>
      <c r="J78" s="8"/>
      <c r="K78" s="8"/>
    </row>
    <row r="79" spans="1:13" x14ac:dyDescent="0.25">
      <c r="E79" s="10"/>
      <c r="F79" s="10"/>
      <c r="G79" s="10"/>
      <c r="H79" s="10"/>
      <c r="I79" s="10"/>
      <c r="J79" s="8"/>
      <c r="K79" s="8"/>
    </row>
    <row r="80" spans="1:13" x14ac:dyDescent="0.25">
      <c r="E80" s="10"/>
      <c r="F80" s="10"/>
      <c r="G80" s="10"/>
      <c r="H80" s="10"/>
      <c r="I80" s="10"/>
      <c r="J80" s="8"/>
      <c r="K80" s="8"/>
    </row>
    <row r="81" spans="5:11" x14ac:dyDescent="0.25">
      <c r="E81" s="10"/>
      <c r="F81" s="10"/>
      <c r="G81" s="10"/>
      <c r="H81" s="10"/>
      <c r="I81" s="10"/>
      <c r="J81" s="8"/>
      <c r="K81" s="8"/>
    </row>
    <row r="82" spans="5:11" x14ac:dyDescent="0.25">
      <c r="E82" s="10"/>
      <c r="F82" s="10"/>
      <c r="G82" s="10"/>
      <c r="H82" s="10"/>
      <c r="I82" s="10"/>
      <c r="J82" s="8"/>
      <c r="K82" s="8"/>
    </row>
    <row r="83" spans="5:11" x14ac:dyDescent="0.25">
      <c r="E83" s="10"/>
      <c r="F83" s="10"/>
      <c r="G83" s="10"/>
      <c r="H83" s="10"/>
      <c r="I83" s="10"/>
      <c r="J83" s="8"/>
      <c r="K83" s="8"/>
    </row>
    <row r="84" spans="5:11" x14ac:dyDescent="0.25">
      <c r="E84" s="10"/>
      <c r="F84" s="10"/>
      <c r="G84" s="10"/>
      <c r="H84" s="10"/>
      <c r="I84" s="10"/>
      <c r="J84" s="8"/>
      <c r="K84" s="8"/>
    </row>
    <row r="85" spans="5:11" x14ac:dyDescent="0.25">
      <c r="E85" s="10"/>
      <c r="F85" s="10"/>
      <c r="G85" s="10"/>
      <c r="H85" s="10"/>
      <c r="I85" s="10"/>
      <c r="J85" s="8"/>
      <c r="K85" s="8"/>
    </row>
    <row r="86" spans="5:11" x14ac:dyDescent="0.25">
      <c r="E86" s="10"/>
      <c r="F86" s="10"/>
      <c r="G86" s="10"/>
      <c r="H86" s="10"/>
      <c r="I86" s="10"/>
      <c r="J86" s="8"/>
      <c r="K86" s="8"/>
    </row>
    <row r="87" spans="5:11" x14ac:dyDescent="0.25">
      <c r="E87" s="10"/>
      <c r="F87" s="10"/>
      <c r="G87" s="10"/>
      <c r="H87" s="10"/>
      <c r="I87" s="10"/>
      <c r="J87" s="8"/>
      <c r="K87" s="8"/>
    </row>
    <row r="88" spans="5:11" x14ac:dyDescent="0.25">
      <c r="E88" s="10"/>
      <c r="F88" s="10"/>
      <c r="G88" s="10"/>
      <c r="H88" s="10"/>
      <c r="I88" s="10"/>
      <c r="J88" s="8"/>
      <c r="K88" s="8"/>
    </row>
    <row r="89" spans="5:11" x14ac:dyDescent="0.25">
      <c r="E89" s="10"/>
      <c r="F89" s="10"/>
      <c r="G89" s="10"/>
      <c r="H89" s="10"/>
      <c r="I89" s="10"/>
      <c r="J89" s="8"/>
      <c r="K89" s="8"/>
    </row>
    <row r="90" spans="5:11" x14ac:dyDescent="0.25">
      <c r="E90" s="10"/>
      <c r="F90" s="10"/>
      <c r="G90" s="10"/>
      <c r="H90" s="10"/>
      <c r="I90" s="10"/>
      <c r="J90" s="8"/>
      <c r="K90" s="8"/>
    </row>
    <row r="91" spans="5:11" x14ac:dyDescent="0.25">
      <c r="E91" s="10"/>
      <c r="F91" s="10"/>
      <c r="G91" s="10"/>
      <c r="H91" s="10"/>
      <c r="I91" s="10"/>
      <c r="J91" s="8"/>
      <c r="K91" s="8"/>
    </row>
    <row r="92" spans="5:11" x14ac:dyDescent="0.25">
      <c r="E92" s="10"/>
      <c r="F92" s="10"/>
      <c r="G92" s="10"/>
      <c r="H92" s="10"/>
      <c r="I92" s="10"/>
      <c r="J92" s="8"/>
      <c r="K92" s="8"/>
    </row>
    <row r="93" spans="5:11" x14ac:dyDescent="0.25">
      <c r="E93" s="10"/>
      <c r="F93" s="10"/>
      <c r="G93" s="10"/>
      <c r="H93" s="10"/>
      <c r="I93" s="10"/>
      <c r="J93" s="8"/>
      <c r="K93" s="8"/>
    </row>
    <row r="94" spans="5:11" x14ac:dyDescent="0.25">
      <c r="E94" s="10"/>
      <c r="F94" s="10"/>
      <c r="G94" s="10"/>
      <c r="H94" s="10"/>
      <c r="I94" s="10"/>
      <c r="J94" s="8"/>
      <c r="K94" s="8"/>
    </row>
    <row r="95" spans="5:11" x14ac:dyDescent="0.25">
      <c r="E95" s="10"/>
      <c r="F95" s="10"/>
      <c r="G95" s="10"/>
      <c r="H95" s="10"/>
      <c r="I95" s="10"/>
      <c r="J95" s="8"/>
      <c r="K95" s="8"/>
    </row>
    <row r="96" spans="5:11" x14ac:dyDescent="0.25">
      <c r="E96" s="10"/>
      <c r="F96" s="10"/>
      <c r="G96" s="10"/>
      <c r="H96" s="10"/>
      <c r="I96" s="10"/>
      <c r="J96" s="8"/>
      <c r="K96" s="8"/>
    </row>
    <row r="97" spans="3:11" x14ac:dyDescent="0.25">
      <c r="E97" s="10"/>
      <c r="F97" s="10"/>
      <c r="G97" s="10"/>
      <c r="H97" s="10"/>
      <c r="I97" s="10"/>
      <c r="J97" s="8"/>
      <c r="K97" s="8"/>
    </row>
    <row r="98" spans="3:11" x14ac:dyDescent="0.25">
      <c r="E98" s="10"/>
      <c r="F98" s="10"/>
      <c r="G98" s="10"/>
      <c r="H98" s="10"/>
      <c r="I98" s="10"/>
      <c r="J98" s="8"/>
      <c r="K98" s="8"/>
    </row>
    <row r="99" spans="3:11" x14ac:dyDescent="0.25">
      <c r="C99" s="4"/>
      <c r="D99" s="4"/>
      <c r="E99" s="10"/>
      <c r="F99" s="10"/>
      <c r="G99" s="10"/>
      <c r="H99" s="10"/>
      <c r="I99" s="10"/>
      <c r="J99" s="8"/>
      <c r="K99" s="8"/>
    </row>
    <row r="100" spans="3:11" x14ac:dyDescent="0.25">
      <c r="C100" s="4"/>
      <c r="D100" s="4"/>
      <c r="E100" s="10"/>
      <c r="F100" s="10"/>
      <c r="G100" s="10"/>
      <c r="H100" s="10"/>
      <c r="I100" s="10"/>
      <c r="J100" s="8"/>
      <c r="K100" s="8"/>
    </row>
    <row r="101" spans="3:11" x14ac:dyDescent="0.25">
      <c r="C101" s="4"/>
      <c r="D101" s="4"/>
      <c r="E101" s="10"/>
      <c r="F101" s="10"/>
      <c r="G101" s="10"/>
      <c r="H101" s="10"/>
      <c r="I101" s="10"/>
      <c r="J101" s="8"/>
      <c r="K101" s="8"/>
    </row>
    <row r="102" spans="3:11" x14ac:dyDescent="0.25">
      <c r="C102" s="4"/>
      <c r="D102" s="4"/>
      <c r="E102" s="10"/>
      <c r="F102" s="10"/>
      <c r="G102" s="10"/>
      <c r="H102" s="10"/>
      <c r="I102" s="10"/>
      <c r="J102" s="8"/>
      <c r="K102" s="8"/>
    </row>
    <row r="103" spans="3:11" x14ac:dyDescent="0.25">
      <c r="C103" s="4"/>
      <c r="D103" s="4"/>
      <c r="E103" s="10"/>
      <c r="F103" s="10"/>
      <c r="G103" s="10"/>
      <c r="H103" s="10"/>
      <c r="I103" s="10"/>
      <c r="J103" s="8"/>
      <c r="K103" s="8"/>
    </row>
    <row r="104" spans="3:11" x14ac:dyDescent="0.25">
      <c r="C104" s="4"/>
      <c r="D104" s="4"/>
      <c r="E104" s="10"/>
      <c r="F104" s="10"/>
      <c r="G104" s="10"/>
      <c r="H104" s="10"/>
      <c r="I104" s="10"/>
      <c r="J104" s="8"/>
      <c r="K104" s="8"/>
    </row>
    <row r="105" spans="3:11" x14ac:dyDescent="0.25">
      <c r="C105" s="4"/>
      <c r="D105" s="4"/>
      <c r="E105" s="10"/>
      <c r="F105" s="10"/>
      <c r="G105" s="10"/>
      <c r="H105" s="10"/>
      <c r="I105" s="10"/>
      <c r="J105" s="8"/>
      <c r="K105" s="8"/>
    </row>
    <row r="106" spans="3:11" x14ac:dyDescent="0.25">
      <c r="C106" s="4"/>
      <c r="D106" s="4"/>
      <c r="E106" s="10"/>
      <c r="F106" s="10"/>
      <c r="G106" s="10"/>
      <c r="H106" s="10"/>
      <c r="I106" s="10"/>
      <c r="J106" s="8"/>
      <c r="K106" s="8"/>
    </row>
    <row r="107" spans="3:11" x14ac:dyDescent="0.25">
      <c r="C107" s="4"/>
      <c r="D107" s="4"/>
      <c r="E107" s="10"/>
      <c r="F107" s="10"/>
      <c r="G107" s="10"/>
      <c r="H107" s="10"/>
      <c r="I107" s="10"/>
      <c r="J107" s="8"/>
      <c r="K107" s="8"/>
    </row>
    <row r="108" spans="3:11" x14ac:dyDescent="0.25">
      <c r="C108" s="4"/>
      <c r="D108" s="4"/>
      <c r="E108" s="10"/>
      <c r="F108" s="10"/>
      <c r="G108" s="10"/>
      <c r="H108" s="10"/>
      <c r="I108" s="10"/>
      <c r="J108" s="8"/>
      <c r="K108" s="8"/>
    </row>
    <row r="109" spans="3:11" x14ac:dyDescent="0.25">
      <c r="C109" s="4"/>
      <c r="D109" s="4"/>
      <c r="E109" s="10"/>
      <c r="F109" s="10"/>
      <c r="G109" s="10"/>
      <c r="H109" s="10"/>
      <c r="I109" s="10"/>
      <c r="J109" s="8"/>
      <c r="K109" s="8"/>
    </row>
    <row r="110" spans="3:11" x14ac:dyDescent="0.25">
      <c r="C110" s="4"/>
      <c r="D110" s="4"/>
      <c r="E110" s="10"/>
      <c r="F110" s="10"/>
      <c r="G110" s="10"/>
      <c r="H110" s="10"/>
      <c r="I110" s="10"/>
      <c r="J110" s="8"/>
      <c r="K110" s="8"/>
    </row>
    <row r="111" spans="3:11" x14ac:dyDescent="0.25">
      <c r="C111" s="4"/>
      <c r="D111" s="4"/>
      <c r="E111" s="10"/>
      <c r="F111" s="10"/>
      <c r="G111" s="10"/>
      <c r="H111" s="10"/>
      <c r="I111" s="10"/>
      <c r="J111" s="8"/>
      <c r="K111" s="8"/>
    </row>
    <row r="112" spans="3:11" x14ac:dyDescent="0.25">
      <c r="C112" s="4"/>
      <c r="D112" s="4"/>
      <c r="E112" s="10"/>
      <c r="F112" s="10"/>
      <c r="G112" s="10"/>
      <c r="H112" s="10"/>
      <c r="I112" s="10"/>
      <c r="J112" s="8"/>
      <c r="K112" s="8"/>
    </row>
    <row r="113" spans="3:11" x14ac:dyDescent="0.25">
      <c r="C113" s="4"/>
      <c r="D113" s="4"/>
      <c r="E113" s="10"/>
      <c r="F113" s="10"/>
      <c r="G113" s="10"/>
      <c r="H113" s="10"/>
      <c r="I113" s="10"/>
      <c r="J113" s="8"/>
      <c r="K113" s="8"/>
    </row>
    <row r="114" spans="3:11" x14ac:dyDescent="0.25">
      <c r="C114" s="4"/>
      <c r="D114" s="4"/>
      <c r="E114" s="10"/>
      <c r="F114" s="10"/>
      <c r="G114" s="10"/>
      <c r="H114" s="10"/>
      <c r="I114" s="10"/>
      <c r="J114" s="8"/>
      <c r="K114" s="8"/>
    </row>
    <row r="115" spans="3:11" x14ac:dyDescent="0.25">
      <c r="C115" s="4"/>
      <c r="D115" s="4"/>
      <c r="E115" s="10"/>
      <c r="F115" s="10"/>
      <c r="G115" s="10"/>
      <c r="H115" s="10"/>
      <c r="I115" s="10"/>
      <c r="J115" s="8"/>
      <c r="K115" s="8"/>
    </row>
    <row r="116" spans="3:11" x14ac:dyDescent="0.25">
      <c r="C116" s="4"/>
      <c r="D116" s="4"/>
      <c r="E116" s="10"/>
      <c r="F116" s="10"/>
      <c r="G116" s="10"/>
      <c r="H116" s="10"/>
      <c r="I116" s="10"/>
      <c r="J116" s="8"/>
      <c r="K116" s="8"/>
    </row>
    <row r="117" spans="3:11" x14ac:dyDescent="0.25">
      <c r="C117" s="4"/>
      <c r="D117" s="4"/>
      <c r="E117" s="10"/>
      <c r="F117" s="10"/>
      <c r="G117" s="10"/>
      <c r="H117" s="10"/>
      <c r="I117" s="10"/>
      <c r="J117" s="8"/>
      <c r="K117" s="8"/>
    </row>
    <row r="118" spans="3:11" x14ac:dyDescent="0.25">
      <c r="C118" s="4"/>
      <c r="D118" s="4"/>
      <c r="E118" s="10"/>
      <c r="F118" s="10"/>
      <c r="G118" s="10"/>
      <c r="H118" s="10"/>
      <c r="I118" s="10"/>
      <c r="J118" s="8"/>
      <c r="K118" s="8"/>
    </row>
    <row r="119" spans="3:11" x14ac:dyDescent="0.25">
      <c r="C119" s="4"/>
      <c r="D119" s="4"/>
      <c r="E119" s="10"/>
      <c r="F119" s="10"/>
      <c r="G119" s="10"/>
      <c r="H119" s="10"/>
      <c r="I119" s="10"/>
      <c r="J119" s="8"/>
      <c r="K119" s="8"/>
    </row>
    <row r="120" spans="3:11" x14ac:dyDescent="0.25">
      <c r="C120" s="4"/>
      <c r="D120" s="4"/>
      <c r="E120" s="10"/>
      <c r="F120" s="10"/>
      <c r="G120" s="10"/>
      <c r="H120" s="10"/>
      <c r="I120" s="10"/>
      <c r="J120" s="8"/>
      <c r="K120" s="8"/>
    </row>
    <row r="121" spans="3:11" x14ac:dyDescent="0.25">
      <c r="C121" s="4"/>
      <c r="D121" s="4"/>
      <c r="E121" s="10"/>
      <c r="F121" s="10"/>
      <c r="G121" s="10"/>
      <c r="H121" s="10"/>
      <c r="I121" s="10"/>
      <c r="J121" s="8"/>
      <c r="K121" s="8"/>
    </row>
  </sheetData>
  <sheetProtection insertRows="0" deleteRows="0"/>
  <protectedRanges>
    <protectedRange sqref="A20:A25 A32:A37 A44:A49" name="Rozsah3"/>
    <protectedRange sqref="D20:E25 D32:E37 D44:E49" name="Rozsah2"/>
    <protectedRange sqref="C24:C25 C20:C22 C36:C37 C32:C34 C48:C49 C44:C46" name="Rozsah1"/>
    <protectedRange sqref="K20:K25 K32:K37 K44:K49" name="Rozsah4_1"/>
  </protectedRanges>
  <mergeCells count="31">
    <mergeCell ref="B11:L11"/>
    <mergeCell ref="K1:L1"/>
    <mergeCell ref="A6:L6"/>
    <mergeCell ref="B8:L8"/>
    <mergeCell ref="B9:L9"/>
    <mergeCell ref="B10:L10"/>
    <mergeCell ref="B12:L12"/>
    <mergeCell ref="A19:L19"/>
    <mergeCell ref="A26:E26"/>
    <mergeCell ref="A52:L52"/>
    <mergeCell ref="A53:A56"/>
    <mergeCell ref="B53:L53"/>
    <mergeCell ref="B54:L54"/>
    <mergeCell ref="B55:L55"/>
    <mergeCell ref="B56:L56"/>
    <mergeCell ref="A31:L31"/>
    <mergeCell ref="A38:E38"/>
    <mergeCell ref="A43:L43"/>
    <mergeCell ref="A50:E50"/>
    <mergeCell ref="B65:L65"/>
    <mergeCell ref="B66:L66"/>
    <mergeCell ref="B68:L68"/>
    <mergeCell ref="B57:L57"/>
    <mergeCell ref="B58:L58"/>
    <mergeCell ref="B59:L59"/>
    <mergeCell ref="B60:L60"/>
    <mergeCell ref="B61:L61"/>
    <mergeCell ref="B62:L62"/>
    <mergeCell ref="B63:L63"/>
    <mergeCell ref="B64:L64"/>
    <mergeCell ref="B67:L67"/>
  </mergeCells>
  <conditionalFormatting sqref="H20:H22 H26">
    <cfRule type="cellIs" dxfId="45" priority="13" stopIfTrue="1" operator="greaterThan">
      <formula>$G20</formula>
    </cfRule>
  </conditionalFormatting>
  <conditionalFormatting sqref="H23:H25">
    <cfRule type="cellIs" dxfId="44" priority="11" stopIfTrue="1" operator="greaterThan">
      <formula>$G23</formula>
    </cfRule>
  </conditionalFormatting>
  <conditionalFormatting sqref="B13">
    <cfRule type="expression" dxfId="43" priority="10">
      <formula>$B$13=""</formula>
    </cfRule>
  </conditionalFormatting>
  <conditionalFormatting sqref="D13">
    <cfRule type="expression" dxfId="42" priority="9">
      <formula>$D$13=""</formula>
    </cfRule>
  </conditionalFormatting>
  <conditionalFormatting sqref="F13">
    <cfRule type="expression" dxfId="41" priority="8">
      <formula>$F$13=""</formula>
    </cfRule>
  </conditionalFormatting>
  <conditionalFormatting sqref="I20:I26">
    <cfRule type="cellIs" dxfId="40" priority="7" operator="lessThan">
      <formula>0</formula>
    </cfRule>
  </conditionalFormatting>
  <conditionalFormatting sqref="H32:H34 H38">
    <cfRule type="cellIs" dxfId="39" priority="6" stopIfTrue="1" operator="greaterThan">
      <formula>$G32</formula>
    </cfRule>
  </conditionalFormatting>
  <conditionalFormatting sqref="H35:H37">
    <cfRule type="cellIs" dxfId="38" priority="5" stopIfTrue="1" operator="greaterThan">
      <formula>$G35</formula>
    </cfRule>
  </conditionalFormatting>
  <conditionalFormatting sqref="I32:I38">
    <cfRule type="cellIs" dxfId="37" priority="4" operator="lessThan">
      <formula>0</formula>
    </cfRule>
  </conditionalFormatting>
  <conditionalFormatting sqref="H44:H46 H50">
    <cfRule type="cellIs" dxfId="36" priority="3" stopIfTrue="1" operator="greaterThan">
      <formula>$G44</formula>
    </cfRule>
  </conditionalFormatting>
  <conditionalFormatting sqref="H47:H49">
    <cfRule type="cellIs" dxfId="35" priority="2" stopIfTrue="1" operator="greaterThan">
      <formula>$G47</formula>
    </cfRule>
  </conditionalFormatting>
  <conditionalFormatting sqref="I44:I50">
    <cfRule type="cellIs" dxfId="34" priority="1" operator="lessThan">
      <formula>0</formula>
    </cfRule>
  </conditionalFormatting>
  <dataValidations count="9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 G32:G37 G44:G4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 G29:G30 G41:G42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 K32:K37 K44:K49">
      <formula1>$O$11:$O$13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7 K29 K41"/>
    <dataValidation type="list" allowBlank="1" showErrorMessage="1" prompt="_x000a_" sqref="B44:B49">
      <formula1>$O$7</formula1>
    </dataValidation>
    <dataValidation type="list" allowBlank="1" showErrorMessage="1" prompt="_x000a_" sqref="B32:B37">
      <formula1>$O$3:$O$6</formula1>
    </dataValidation>
    <dataValidation type="list" allowBlank="1" showErrorMessage="1" prompt="_x000a_" sqref="B20:B25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5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topLeftCell="A16" zoomScale="85" zoomScaleNormal="55" zoomScaleSheetLayoutView="85" zoomScalePageLayoutView="80" workbookViewId="0"/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9" t="s">
        <v>115</v>
      </c>
      <c r="L1" s="18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  <c r="M8" s="9"/>
      <c r="N8" s="9"/>
      <c r="O8" t="s">
        <v>122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1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69" t="s">
        <v>27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69" t="s">
        <v>28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69" t="s">
        <v>34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1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66" t="s">
        <v>120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75" t="s">
        <v>71</v>
      </c>
      <c r="B25" s="176"/>
      <c r="C25" s="176"/>
      <c r="D25" s="176"/>
      <c r="E25" s="177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66" t="s">
        <v>121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8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75" t="s">
        <v>71</v>
      </c>
      <c r="B37" s="176"/>
      <c r="C37" s="176"/>
      <c r="D37" s="176"/>
      <c r="E37" s="177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63" t="s">
        <v>89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5"/>
      <c r="O40" s="15"/>
    </row>
    <row r="41" spans="1:19" x14ac:dyDescent="0.25">
      <c r="A41" s="159" t="s">
        <v>74</v>
      </c>
      <c r="B41" s="178" t="s">
        <v>72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9" x14ac:dyDescent="0.25">
      <c r="A42" s="159"/>
      <c r="B42" s="147" t="s">
        <v>77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</row>
    <row r="43" spans="1:19" x14ac:dyDescent="0.25">
      <c r="A43" s="159"/>
      <c r="B43" s="147" t="s">
        <v>99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9"/>
    </row>
    <row r="44" spans="1:19" x14ac:dyDescent="0.25">
      <c r="A44" s="160"/>
      <c r="B44" s="147" t="s">
        <v>100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9"/>
    </row>
    <row r="45" spans="1:19" ht="30" x14ac:dyDescent="0.25">
      <c r="A45" s="76" t="s">
        <v>75</v>
      </c>
      <c r="B45" s="153" t="s">
        <v>73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9" ht="60" customHeight="1" x14ac:dyDescent="0.25">
      <c r="A46" s="76" t="s">
        <v>76</v>
      </c>
      <c r="B46" s="147" t="s">
        <v>94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19" ht="30" x14ac:dyDescent="0.25">
      <c r="A47" s="76" t="s">
        <v>78</v>
      </c>
      <c r="B47" s="147" t="s">
        <v>79</v>
      </c>
      <c r="C47" s="148"/>
      <c r="D47" s="148"/>
      <c r="E47" s="148"/>
      <c r="F47" s="148"/>
      <c r="G47" s="148"/>
      <c r="H47" s="148"/>
      <c r="I47" s="148"/>
      <c r="J47" s="148"/>
      <c r="K47" s="148"/>
      <c r="L47" s="149"/>
    </row>
    <row r="48" spans="1:19" ht="30" x14ac:dyDescent="0.25">
      <c r="A48" s="76" t="s">
        <v>80</v>
      </c>
      <c r="B48" s="147" t="s">
        <v>95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1:13" ht="30" x14ac:dyDescent="0.25">
      <c r="A49" s="76" t="s">
        <v>87</v>
      </c>
      <c r="B49" s="147" t="s">
        <v>81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9"/>
    </row>
    <row r="50" spans="1:13" ht="30" x14ac:dyDescent="0.25">
      <c r="A50" s="76" t="s">
        <v>86</v>
      </c>
      <c r="B50" s="147" t="s">
        <v>82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9"/>
    </row>
    <row r="51" spans="1:13" ht="30" x14ac:dyDescent="0.25">
      <c r="A51" s="76" t="s">
        <v>85</v>
      </c>
      <c r="B51" s="147" t="s">
        <v>83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  <c r="M51" s="21"/>
    </row>
    <row r="52" spans="1:13" ht="59.25" customHeight="1" x14ac:dyDescent="0.25">
      <c r="A52" s="76" t="s">
        <v>84</v>
      </c>
      <c r="B52" s="147" t="s">
        <v>114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  <c r="M52" s="22"/>
    </row>
    <row r="53" spans="1:13" ht="30" x14ac:dyDescent="0.25">
      <c r="A53" s="76" t="s">
        <v>90</v>
      </c>
      <c r="B53" s="147" t="s">
        <v>91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9"/>
      <c r="M53" s="22"/>
    </row>
    <row r="54" spans="1:13" ht="30" x14ac:dyDescent="0.25">
      <c r="A54" s="76" t="s">
        <v>92</v>
      </c>
      <c r="B54" s="147" t="s">
        <v>93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9"/>
      <c r="M54" s="21"/>
    </row>
    <row r="55" spans="1:13" ht="322.5" customHeight="1" x14ac:dyDescent="0.25">
      <c r="A55" s="76" t="s">
        <v>96</v>
      </c>
      <c r="B55" s="156" t="s">
        <v>116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8"/>
    </row>
    <row r="56" spans="1:13" ht="45" x14ac:dyDescent="0.25">
      <c r="A56" s="76" t="s">
        <v>97</v>
      </c>
      <c r="B56" s="150" t="s">
        <v>98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2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11:L11"/>
    <mergeCell ref="K1:L1"/>
    <mergeCell ref="A6:L6"/>
    <mergeCell ref="B8:L8"/>
    <mergeCell ref="B9:L9"/>
    <mergeCell ref="B10:L10"/>
    <mergeCell ref="B12:L12"/>
    <mergeCell ref="A18:L18"/>
    <mergeCell ref="A25:E25"/>
    <mergeCell ref="A30:L30"/>
    <mergeCell ref="A37:E37"/>
    <mergeCell ref="A40:L40"/>
    <mergeCell ref="A41:A44"/>
    <mergeCell ref="B41:L41"/>
    <mergeCell ref="B42:L42"/>
    <mergeCell ref="B43:L43"/>
    <mergeCell ref="B44:L44"/>
    <mergeCell ref="B56:L56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</mergeCells>
  <conditionalFormatting sqref="H19:H21 H25">
    <cfRule type="cellIs" dxfId="33" priority="12" stopIfTrue="1" operator="greaterThan">
      <formula>$G19</formula>
    </cfRule>
  </conditionalFormatting>
  <conditionalFormatting sqref="H22:H24">
    <cfRule type="cellIs" dxfId="32" priority="11" stopIfTrue="1" operator="greaterThan">
      <formula>$G22</formula>
    </cfRule>
  </conditionalFormatting>
  <conditionalFormatting sqref="B13">
    <cfRule type="expression" dxfId="31" priority="10">
      <formula>$B$13=""</formula>
    </cfRule>
  </conditionalFormatting>
  <conditionalFormatting sqref="D13">
    <cfRule type="expression" dxfId="30" priority="9">
      <formula>$D$13=""</formula>
    </cfRule>
  </conditionalFormatting>
  <conditionalFormatting sqref="F13">
    <cfRule type="expression" dxfId="29" priority="8">
      <formula>$F$13=""</formula>
    </cfRule>
  </conditionalFormatting>
  <conditionalFormatting sqref="I19:I25">
    <cfRule type="cellIs" dxfId="28" priority="7" operator="lessThan">
      <formula>0</formula>
    </cfRule>
  </conditionalFormatting>
  <conditionalFormatting sqref="H31:H33 H37">
    <cfRule type="cellIs" dxfId="27" priority="6" stopIfTrue="1" operator="greaterThan">
      <formula>$G31</formula>
    </cfRule>
  </conditionalFormatting>
  <conditionalFormatting sqref="H34:H36">
    <cfRule type="cellIs" dxfId="26" priority="5" stopIfTrue="1" operator="greaterThan">
      <formula>$G34</formula>
    </cfRule>
  </conditionalFormatting>
  <conditionalFormatting sqref="I31:I37">
    <cfRule type="cellIs" dxfId="25" priority="4" operator="lessThan">
      <formula>0</formula>
    </cfRule>
  </conditionalFormatting>
  <dataValidations count="8">
    <dataValidation allowBlank="1" showInputMessage="1" showErrorMessage="1" prompt="Musí byť v súlade s finančnými a percentuálnymi limtmi uvedenými v Príručke OPII k oprávnenosti výdavkov" sqref="K16 K28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type="list" allowBlank="1" showErrorMessage="1" prompt="_x000a_" sqref="B31:B36">
      <formula1>$O$5:$O$8</formula1>
    </dataValidation>
    <dataValidation type="list" allowBlank="1" showErrorMessage="1" prompt="_x000a_" sqref="B19:B24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topLeftCell="A43" zoomScale="68" zoomScaleNormal="55" zoomScaleSheetLayoutView="68" zoomScalePageLayoutView="80" workbookViewId="0"/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6" width="9.140625" style="1" hidden="1" customWidth="1"/>
    <col min="17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9" t="s">
        <v>115</v>
      </c>
      <c r="L1" s="18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t="s">
        <v>51</v>
      </c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t="s">
        <v>49</v>
      </c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t="s">
        <v>50</v>
      </c>
      <c r="Q5" s="9"/>
      <c r="R5" s="9"/>
      <c r="S5" s="9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9"/>
      <c r="N6" s="9"/>
      <c r="O6" t="s">
        <v>50</v>
      </c>
      <c r="P6" t="s">
        <v>112</v>
      </c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1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69" t="s">
        <v>27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69" t="s">
        <v>28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69" t="s">
        <v>35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1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66" t="s">
        <v>107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75" t="s">
        <v>71</v>
      </c>
      <c r="B25" s="176"/>
      <c r="C25" s="176"/>
      <c r="D25" s="176"/>
      <c r="E25" s="177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66" t="s">
        <v>108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8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75" t="s">
        <v>71</v>
      </c>
      <c r="B37" s="176"/>
      <c r="C37" s="176"/>
      <c r="D37" s="176"/>
      <c r="E37" s="177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63" t="s">
        <v>89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5"/>
      <c r="O40" s="15"/>
    </row>
    <row r="41" spans="1:19" x14ac:dyDescent="0.25">
      <c r="A41" s="159" t="s">
        <v>74</v>
      </c>
      <c r="B41" s="178" t="s">
        <v>72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9" x14ac:dyDescent="0.25">
      <c r="A42" s="159"/>
      <c r="B42" s="147" t="s">
        <v>77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</row>
    <row r="43" spans="1:19" x14ac:dyDescent="0.25">
      <c r="A43" s="159"/>
      <c r="B43" s="147" t="s">
        <v>99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9"/>
    </row>
    <row r="44" spans="1:19" x14ac:dyDescent="0.25">
      <c r="A44" s="160"/>
      <c r="B44" s="147" t="s">
        <v>100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9"/>
    </row>
    <row r="45" spans="1:19" ht="30" x14ac:dyDescent="0.25">
      <c r="A45" s="76" t="s">
        <v>75</v>
      </c>
      <c r="B45" s="153" t="s">
        <v>73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9" ht="60" customHeight="1" x14ac:dyDescent="0.25">
      <c r="A46" s="76" t="s">
        <v>76</v>
      </c>
      <c r="B46" s="147" t="s">
        <v>94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19" ht="30" x14ac:dyDescent="0.25">
      <c r="A47" s="76" t="s">
        <v>78</v>
      </c>
      <c r="B47" s="147" t="s">
        <v>79</v>
      </c>
      <c r="C47" s="148"/>
      <c r="D47" s="148"/>
      <c r="E47" s="148"/>
      <c r="F47" s="148"/>
      <c r="G47" s="148"/>
      <c r="H47" s="148"/>
      <c r="I47" s="148"/>
      <c r="J47" s="148"/>
      <c r="K47" s="148"/>
      <c r="L47" s="149"/>
    </row>
    <row r="48" spans="1:19" ht="30" x14ac:dyDescent="0.25">
      <c r="A48" s="76" t="s">
        <v>80</v>
      </c>
      <c r="B48" s="147" t="s">
        <v>95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1:13" ht="30" x14ac:dyDescent="0.25">
      <c r="A49" s="76" t="s">
        <v>87</v>
      </c>
      <c r="B49" s="147" t="s">
        <v>81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9"/>
    </row>
    <row r="50" spans="1:13" ht="30" x14ac:dyDescent="0.25">
      <c r="A50" s="76" t="s">
        <v>86</v>
      </c>
      <c r="B50" s="147" t="s">
        <v>82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9"/>
    </row>
    <row r="51" spans="1:13" ht="30" x14ac:dyDescent="0.25">
      <c r="A51" s="76" t="s">
        <v>85</v>
      </c>
      <c r="B51" s="147" t="s">
        <v>83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  <c r="M51" s="21"/>
    </row>
    <row r="52" spans="1:13" ht="59.25" customHeight="1" x14ac:dyDescent="0.25">
      <c r="A52" s="76" t="s">
        <v>84</v>
      </c>
      <c r="B52" s="147" t="s">
        <v>114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  <c r="M52" s="22"/>
    </row>
    <row r="53" spans="1:13" ht="30" x14ac:dyDescent="0.25">
      <c r="A53" s="76" t="s">
        <v>90</v>
      </c>
      <c r="B53" s="147" t="s">
        <v>91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9"/>
      <c r="M53" s="22"/>
    </row>
    <row r="54" spans="1:13" ht="30" x14ac:dyDescent="0.25">
      <c r="A54" s="76" t="s">
        <v>92</v>
      </c>
      <c r="B54" s="147" t="s">
        <v>93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9"/>
      <c r="M54" s="21"/>
    </row>
    <row r="55" spans="1:13" ht="337.5" customHeight="1" x14ac:dyDescent="0.25">
      <c r="A55" s="76" t="s">
        <v>96</v>
      </c>
      <c r="B55" s="156" t="s">
        <v>116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8"/>
    </row>
    <row r="56" spans="1:13" ht="45" x14ac:dyDescent="0.25">
      <c r="A56" s="76" t="s">
        <v>97</v>
      </c>
      <c r="B56" s="150" t="s">
        <v>98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2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A40:L40"/>
    <mergeCell ref="K1:L1"/>
    <mergeCell ref="A6:L6"/>
    <mergeCell ref="B8:L8"/>
    <mergeCell ref="B9:L9"/>
    <mergeCell ref="B10:L10"/>
    <mergeCell ref="B11:L11"/>
    <mergeCell ref="B12:L12"/>
    <mergeCell ref="A18:L18"/>
    <mergeCell ref="A25:E25"/>
    <mergeCell ref="A30:L30"/>
    <mergeCell ref="A37:E37"/>
    <mergeCell ref="B51:L51"/>
    <mergeCell ref="A41:A44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2:L52"/>
    <mergeCell ref="B53:L53"/>
    <mergeCell ref="B54:L54"/>
    <mergeCell ref="B55:L55"/>
    <mergeCell ref="B56:L56"/>
  </mergeCells>
  <conditionalFormatting sqref="H19:H21 H25">
    <cfRule type="cellIs" dxfId="24" priority="9" stopIfTrue="1" operator="greaterThan">
      <formula>$G19</formula>
    </cfRule>
  </conditionalFormatting>
  <conditionalFormatting sqref="H22:H24">
    <cfRule type="cellIs" dxfId="23" priority="8" stopIfTrue="1" operator="greaterThan">
      <formula>$G22</formula>
    </cfRule>
  </conditionalFormatting>
  <conditionalFormatting sqref="B13">
    <cfRule type="expression" dxfId="22" priority="7">
      <formula>$B$13=""</formula>
    </cfRule>
  </conditionalFormatting>
  <conditionalFormatting sqref="D13">
    <cfRule type="expression" dxfId="21" priority="6">
      <formula>$D$13=""</formula>
    </cfRule>
  </conditionalFormatting>
  <conditionalFormatting sqref="F13">
    <cfRule type="expression" dxfId="20" priority="5">
      <formula>$F$13=""</formula>
    </cfRule>
  </conditionalFormatting>
  <conditionalFormatting sqref="I19:I25">
    <cfRule type="cellIs" dxfId="19" priority="4" operator="lessThan">
      <formula>0</formula>
    </cfRule>
  </conditionalFormatting>
  <conditionalFormatting sqref="H31:H33 H37">
    <cfRule type="cellIs" dxfId="18" priority="3" stopIfTrue="1" operator="greaterThan">
      <formula>$G31</formula>
    </cfRule>
  </conditionalFormatting>
  <conditionalFormatting sqref="H34:H36">
    <cfRule type="cellIs" dxfId="17" priority="2" stopIfTrue="1" operator="greaterThan">
      <formula>$G34</formula>
    </cfRule>
  </conditionalFormatting>
  <conditionalFormatting sqref="I31:I37">
    <cfRule type="cellIs" dxfId="16" priority="1" operator="lessThan">
      <formula>0</formula>
    </cfRule>
  </conditionalFormatting>
  <dataValidations count="8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6 K28"/>
    <dataValidation type="list" allowBlank="1" showErrorMessage="1" prompt="_x000a_" sqref="B19:B24">
      <formula1>$O$3:$O$7</formula1>
    </dataValidation>
    <dataValidation type="list" allowBlank="1" showErrorMessage="1" prompt="_x000a_" sqref="B31:B36">
      <formula1>$P$3:$P$6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view="pageBreakPreview" zoomScale="68" zoomScaleNormal="55" zoomScaleSheetLayoutView="68" zoomScalePageLayoutView="80" workbookViewId="0">
      <selection activeCell="O1" sqref="O1:O1048576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9" t="s">
        <v>115</v>
      </c>
      <c r="L1" s="18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/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51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1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69" t="s">
        <v>27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69" t="s">
        <v>28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69" t="s">
        <v>36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1"/>
      <c r="M12" s="9"/>
      <c r="N12" s="9"/>
      <c r="O12" t="s">
        <v>60</v>
      </c>
      <c r="P12" s="9"/>
      <c r="Q12" s="9"/>
      <c r="R12" s="9"/>
      <c r="S12" s="9"/>
    </row>
    <row r="13" spans="1:19" ht="37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66" t="s">
        <v>104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75" t="s">
        <v>71</v>
      </c>
      <c r="B25" s="176"/>
      <c r="C25" s="176"/>
      <c r="D25" s="176"/>
      <c r="E25" s="177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63" t="s">
        <v>89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5"/>
    </row>
    <row r="30" spans="1:19" x14ac:dyDescent="0.25">
      <c r="A30" s="159" t="s">
        <v>74</v>
      </c>
      <c r="B30" s="178" t="s">
        <v>72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80"/>
    </row>
    <row r="31" spans="1:19" x14ac:dyDescent="0.25">
      <c r="A31" s="159"/>
      <c r="B31" s="147" t="s">
        <v>77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9"/>
    </row>
    <row r="32" spans="1:19" x14ac:dyDescent="0.25">
      <c r="A32" s="159"/>
      <c r="B32" s="147" t="s">
        <v>99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9"/>
    </row>
    <row r="33" spans="1:13" x14ac:dyDescent="0.25">
      <c r="A33" s="160"/>
      <c r="B33" s="147" t="s">
        <v>100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spans="1:13" ht="30" x14ac:dyDescent="0.25">
      <c r="A34" s="76" t="s">
        <v>75</v>
      </c>
      <c r="B34" s="153" t="s">
        <v>73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5"/>
    </row>
    <row r="35" spans="1:13" ht="60" customHeight="1" x14ac:dyDescent="0.25">
      <c r="A35" s="76" t="s">
        <v>76</v>
      </c>
      <c r="B35" s="147" t="s">
        <v>94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9"/>
    </row>
    <row r="36" spans="1:13" ht="30" x14ac:dyDescent="0.25">
      <c r="A36" s="76" t="s">
        <v>78</v>
      </c>
      <c r="B36" s="147" t="s">
        <v>79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9"/>
    </row>
    <row r="37" spans="1:13" ht="30" x14ac:dyDescent="0.25">
      <c r="A37" s="76" t="s">
        <v>80</v>
      </c>
      <c r="B37" s="147" t="s">
        <v>95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9"/>
    </row>
    <row r="38" spans="1:13" ht="30" x14ac:dyDescent="0.25">
      <c r="A38" s="76" t="s">
        <v>87</v>
      </c>
      <c r="B38" s="147" t="s">
        <v>81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9"/>
    </row>
    <row r="39" spans="1:13" ht="30" x14ac:dyDescent="0.25">
      <c r="A39" s="76" t="s">
        <v>86</v>
      </c>
      <c r="B39" s="147" t="s">
        <v>82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9"/>
    </row>
    <row r="40" spans="1:13" ht="30" x14ac:dyDescent="0.25">
      <c r="A40" s="76" t="s">
        <v>85</v>
      </c>
      <c r="B40" s="147" t="s">
        <v>83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9"/>
      <c r="M40" s="21"/>
    </row>
    <row r="41" spans="1:13" ht="59.25" customHeight="1" x14ac:dyDescent="0.25">
      <c r="A41" s="76" t="s">
        <v>84</v>
      </c>
      <c r="B41" s="147" t="s">
        <v>114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9"/>
      <c r="M41" s="22"/>
    </row>
    <row r="42" spans="1:13" ht="30" x14ac:dyDescent="0.25">
      <c r="A42" s="76" t="s">
        <v>90</v>
      </c>
      <c r="B42" s="147" t="s">
        <v>91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  <c r="M42" s="22"/>
    </row>
    <row r="43" spans="1:13" ht="30" x14ac:dyDescent="0.25">
      <c r="A43" s="76" t="s">
        <v>92</v>
      </c>
      <c r="B43" s="147" t="s">
        <v>93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9"/>
      <c r="M43" s="21"/>
    </row>
    <row r="44" spans="1:13" ht="354" customHeight="1" x14ac:dyDescent="0.25">
      <c r="A44" s="76" t="s">
        <v>96</v>
      </c>
      <c r="B44" s="156" t="s">
        <v>116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8"/>
    </row>
    <row r="45" spans="1:13" ht="45" x14ac:dyDescent="0.25">
      <c r="A45" s="76" t="s">
        <v>97</v>
      </c>
      <c r="B45" s="150" t="s">
        <v>98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2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18:L18"/>
    <mergeCell ref="A25:E25"/>
    <mergeCell ref="A29:L29"/>
    <mergeCell ref="A30:A33"/>
    <mergeCell ref="B30:L30"/>
    <mergeCell ref="B31:L31"/>
    <mergeCell ref="B32:L32"/>
    <mergeCell ref="B33:L33"/>
    <mergeCell ref="B45:L45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</mergeCells>
  <conditionalFormatting sqref="H19:H21">
    <cfRule type="cellIs" dxfId="15" priority="7" stopIfTrue="1" operator="greaterThan">
      <formula>$G19</formula>
    </cfRule>
  </conditionalFormatting>
  <conditionalFormatting sqref="H25">
    <cfRule type="cellIs" dxfId="14" priority="6" stopIfTrue="1" operator="greaterThan">
      <formula>$G25</formula>
    </cfRule>
  </conditionalFormatting>
  <conditionalFormatting sqref="H22:H24">
    <cfRule type="cellIs" dxfId="13" priority="5" stopIfTrue="1" operator="greaterThan">
      <formula>$G22</formula>
    </cfRule>
  </conditionalFormatting>
  <conditionalFormatting sqref="B13">
    <cfRule type="expression" dxfId="12" priority="4">
      <formula>$B$13=""</formula>
    </cfRule>
  </conditionalFormatting>
  <conditionalFormatting sqref="D13">
    <cfRule type="expression" dxfId="11" priority="3">
      <formula>$D$13=""</formula>
    </cfRule>
  </conditionalFormatting>
  <conditionalFormatting sqref="F13">
    <cfRule type="expression" dxfId="10" priority="2">
      <formula>$F$13=""</formula>
    </cfRule>
  </conditionalFormatting>
  <conditionalFormatting sqref="I19:I25">
    <cfRule type="cellIs" dxfId="9" priority="1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6"/>
    <dataValidation type="list" allowBlank="1" showErrorMessage="1" prompt="_x000a_" sqref="B19:B24">
      <formula1>$O$4:$O$7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zoomScale="68" zoomScaleNormal="55" zoomScaleSheetLayoutView="68" zoomScalePageLayoutView="80" workbookViewId="0">
      <selection activeCell="B36" sqref="B36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9" t="s">
        <v>115</v>
      </c>
      <c r="L1" s="18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/>
      <c r="Q5" s="9"/>
      <c r="R5" s="9"/>
      <c r="S5" s="9"/>
    </row>
    <row r="6" spans="1:19" ht="23.25" x14ac:dyDescent="0.35">
      <c r="A6" s="161" t="s">
        <v>25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4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  <c r="L9" s="171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69" t="s">
        <v>27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69" t="s">
        <v>28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69" t="s">
        <v>37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1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66" t="s">
        <v>105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75" t="s">
        <v>71</v>
      </c>
      <c r="B25" s="176"/>
      <c r="C25" s="176"/>
      <c r="D25" s="176"/>
      <c r="E25" s="177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66" t="s">
        <v>106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8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75" t="s">
        <v>71</v>
      </c>
      <c r="B37" s="176"/>
      <c r="C37" s="176"/>
      <c r="D37" s="176"/>
      <c r="E37" s="177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63" t="s">
        <v>89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5"/>
      <c r="O40" s="15"/>
    </row>
    <row r="41" spans="1:19" x14ac:dyDescent="0.25">
      <c r="A41" s="159" t="s">
        <v>74</v>
      </c>
      <c r="B41" s="178" t="s">
        <v>72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9" x14ac:dyDescent="0.25">
      <c r="A42" s="159"/>
      <c r="B42" s="147" t="s">
        <v>77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</row>
    <row r="43" spans="1:19" x14ac:dyDescent="0.25">
      <c r="A43" s="159"/>
      <c r="B43" s="147" t="s">
        <v>99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9"/>
    </row>
    <row r="44" spans="1:19" x14ac:dyDescent="0.25">
      <c r="A44" s="160"/>
      <c r="B44" s="147" t="s">
        <v>100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9"/>
    </row>
    <row r="45" spans="1:19" ht="30" x14ac:dyDescent="0.25">
      <c r="A45" s="76" t="s">
        <v>75</v>
      </c>
      <c r="B45" s="153" t="s">
        <v>73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9" ht="60" customHeight="1" x14ac:dyDescent="0.25">
      <c r="A46" s="76" t="s">
        <v>76</v>
      </c>
      <c r="B46" s="147" t="s">
        <v>94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19" ht="30" x14ac:dyDescent="0.25">
      <c r="A47" s="76" t="s">
        <v>78</v>
      </c>
      <c r="B47" s="147" t="s">
        <v>79</v>
      </c>
      <c r="C47" s="148"/>
      <c r="D47" s="148"/>
      <c r="E47" s="148"/>
      <c r="F47" s="148"/>
      <c r="G47" s="148"/>
      <c r="H47" s="148"/>
      <c r="I47" s="148"/>
      <c r="J47" s="148"/>
      <c r="K47" s="148"/>
      <c r="L47" s="149"/>
    </row>
    <row r="48" spans="1:19" ht="30" x14ac:dyDescent="0.25">
      <c r="A48" s="76" t="s">
        <v>80</v>
      </c>
      <c r="B48" s="147" t="s">
        <v>95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1:13" ht="30" x14ac:dyDescent="0.25">
      <c r="A49" s="76" t="s">
        <v>87</v>
      </c>
      <c r="B49" s="147" t="s">
        <v>81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9"/>
    </row>
    <row r="50" spans="1:13" ht="30" x14ac:dyDescent="0.25">
      <c r="A50" s="76" t="s">
        <v>86</v>
      </c>
      <c r="B50" s="147" t="s">
        <v>82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9"/>
    </row>
    <row r="51" spans="1:13" ht="30" x14ac:dyDescent="0.25">
      <c r="A51" s="76" t="s">
        <v>85</v>
      </c>
      <c r="B51" s="147" t="s">
        <v>83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  <c r="M51" s="21"/>
    </row>
    <row r="52" spans="1:13" ht="59.25" customHeight="1" x14ac:dyDescent="0.25">
      <c r="A52" s="76" t="s">
        <v>84</v>
      </c>
      <c r="B52" s="147" t="s">
        <v>114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  <c r="M52" s="22"/>
    </row>
    <row r="53" spans="1:13" ht="30" x14ac:dyDescent="0.25">
      <c r="A53" s="76" t="s">
        <v>90</v>
      </c>
      <c r="B53" s="147" t="s">
        <v>91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9"/>
      <c r="M53" s="22"/>
    </row>
    <row r="54" spans="1:13" ht="30" x14ac:dyDescent="0.25">
      <c r="A54" s="76" t="s">
        <v>92</v>
      </c>
      <c r="B54" s="147" t="s">
        <v>93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9"/>
      <c r="M54" s="21"/>
    </row>
    <row r="55" spans="1:13" ht="342" customHeight="1" x14ac:dyDescent="0.25">
      <c r="A55" s="76" t="s">
        <v>96</v>
      </c>
      <c r="B55" s="156" t="s">
        <v>116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8"/>
    </row>
    <row r="56" spans="1:13" ht="45" x14ac:dyDescent="0.25">
      <c r="A56" s="76" t="s">
        <v>97</v>
      </c>
      <c r="B56" s="150" t="s">
        <v>98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2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A40:L40"/>
    <mergeCell ref="K1:L1"/>
    <mergeCell ref="A6:L6"/>
    <mergeCell ref="B8:L8"/>
    <mergeCell ref="B9:L9"/>
    <mergeCell ref="B10:L10"/>
    <mergeCell ref="B11:L11"/>
    <mergeCell ref="B12:L12"/>
    <mergeCell ref="A18:L18"/>
    <mergeCell ref="A25:E25"/>
    <mergeCell ref="A30:L30"/>
    <mergeCell ref="A37:E37"/>
    <mergeCell ref="B51:L51"/>
    <mergeCell ref="A41:A44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2:L52"/>
    <mergeCell ref="B53:L53"/>
    <mergeCell ref="B54:L54"/>
    <mergeCell ref="B55:L55"/>
    <mergeCell ref="B56:L56"/>
  </mergeCells>
  <conditionalFormatting sqref="H19:H21 H25">
    <cfRule type="cellIs" dxfId="8" priority="9" stopIfTrue="1" operator="greaterThan">
      <formula>$G19</formula>
    </cfRule>
  </conditionalFormatting>
  <conditionalFormatting sqref="H22:H24">
    <cfRule type="cellIs" dxfId="7" priority="8" stopIfTrue="1" operator="greaterThan">
      <formula>$G22</formula>
    </cfRule>
  </conditionalFormatting>
  <conditionalFormatting sqref="B13">
    <cfRule type="expression" dxfId="6" priority="7">
      <formula>$B$13=""</formula>
    </cfRule>
  </conditionalFormatting>
  <conditionalFormatting sqref="D13">
    <cfRule type="expression" dxfId="5" priority="6">
      <formula>$D$13=""</formula>
    </cfRule>
  </conditionalFormatting>
  <conditionalFormatting sqref="F13">
    <cfRule type="expression" dxfId="4" priority="5">
      <formula>$F$13=""</formula>
    </cfRule>
  </conditionalFormatting>
  <conditionalFormatting sqref="I19:I25">
    <cfRule type="cellIs" dxfId="3" priority="4" operator="lessThan">
      <formula>0</formula>
    </cfRule>
  </conditionalFormatting>
  <conditionalFormatting sqref="H31:H33 H37">
    <cfRule type="cellIs" dxfId="2" priority="3" stopIfTrue="1" operator="greaterThan">
      <formula>$G31</formula>
    </cfRule>
  </conditionalFormatting>
  <conditionalFormatting sqref="H34:H36">
    <cfRule type="cellIs" dxfId="1" priority="2" stopIfTrue="1" operator="greaterThan">
      <formula>$G34</formula>
    </cfRule>
  </conditionalFormatting>
  <conditionalFormatting sqref="I31:I37">
    <cfRule type="cellIs" dxfId="0" priority="1" operator="lessThan">
      <formula>0</formula>
    </cfRule>
  </conditionalFormatting>
  <dataValidations count="7">
    <dataValidation allowBlank="1" showInputMessage="1" showErrorMessage="1" prompt="Musí byť v súlade s finančnými a percentuálnymi limtmi uvedenými v Príručke OPII k oprávnenosti výdavkov" sqref="K16 K28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type="list" allowBlank="1" showErrorMessage="1" prompt="_x000a_" sqref="B19:B24 B31:B36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7</vt:i4>
      </vt:variant>
    </vt:vector>
  </HeadingPairs>
  <TitlesOfParts>
    <vt:vector size="17" baseType="lpstr">
      <vt:lpstr>Inštrukcia pre MAS</vt:lpstr>
      <vt:lpstr>Oblasť podpory A</vt:lpstr>
      <vt:lpstr>Oblasť podpory B</vt:lpstr>
      <vt:lpstr>Oblasť podpory C</vt:lpstr>
      <vt:lpstr>Oblasť podpory D</vt:lpstr>
      <vt:lpstr>Oblasť podpory E</vt:lpstr>
      <vt:lpstr>Oblasť podpory F</vt:lpstr>
      <vt:lpstr>Zdroj</vt:lpstr>
      <vt:lpstr>Hárok2</vt:lpstr>
      <vt:lpstr>Hárok3</vt:lpstr>
      <vt:lpstr>'Inštrukcia pre MAS'!Oblasť_tlače</vt:lpstr>
      <vt:lpstr>'Oblasť podpory A'!Oblasť_tlače</vt:lpstr>
      <vt:lpstr>'Oblasť podpory B'!Oblasť_tlače</vt:lpstr>
      <vt:lpstr>'Oblasť podpory C'!Oblasť_tlače</vt:lpstr>
      <vt:lpstr>'Oblasť podpory D'!Oblasť_tlače</vt:lpstr>
      <vt:lpstr>'Oblasť podpory E'!Oblasť_tlače</vt:lpstr>
      <vt:lpstr>'Oblasť podpory F'!Oblasť_tlače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Šupáková Petra</cp:lastModifiedBy>
  <cp:lastPrinted>2017-11-19T15:33:49Z</cp:lastPrinted>
  <dcterms:created xsi:type="dcterms:W3CDTF">2015-05-13T12:53:37Z</dcterms:created>
  <dcterms:modified xsi:type="dcterms:W3CDTF">2020-08-20T11:11:01Z</dcterms:modified>
</cp:coreProperties>
</file>